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4" i="26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s="1"/>
  <c r="AS4" i="28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7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s="1"/>
  <c r="AS4" i="30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T99" i="30" l="1"/>
  <c r="AT99" i="27"/>
  <c r="AT99" i="28"/>
  <c r="AT99" i="29"/>
  <c r="AT99" i="26"/>
  <c r="AS99" i="30"/>
  <c r="AS99" i="28"/>
  <c r="AS99" i="26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8"/>
  <c r="AL99" i="24"/>
  <c r="AK99" i="29"/>
  <c r="AB96" i="63"/>
  <c r="AB92"/>
  <c r="AB88"/>
  <c r="AB72"/>
  <c r="AB68"/>
  <c r="AB48"/>
  <c r="AB36"/>
  <c r="AB16"/>
  <c r="AB97"/>
  <c r="AB81"/>
  <c r="AB97" i="62"/>
  <c r="AB93"/>
  <c r="AB81"/>
  <c r="AB77"/>
  <c r="AB69"/>
  <c r="AB65"/>
  <c r="AB49"/>
  <c r="AB45"/>
  <c r="AB37"/>
  <c r="AB52"/>
  <c r="AB92" i="61"/>
  <c r="AB84"/>
  <c r="AB80"/>
  <c r="AB76"/>
  <c r="AB68"/>
  <c r="AB64"/>
  <c r="AB60"/>
  <c r="AB48"/>
  <c r="AB44"/>
  <c r="AB40"/>
  <c r="AB36"/>
  <c r="AB28"/>
  <c r="AB4"/>
  <c r="AB89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73" i="56" l="1"/>
  <c r="F8" i="62"/>
  <c r="C99" i="56"/>
  <c r="F40"/>
  <c r="C99" i="55"/>
  <c r="F24"/>
  <c r="F38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87"/>
  <c r="O98"/>
  <c r="V24" i="56"/>
  <c r="V26"/>
  <c r="O35"/>
  <c r="V40"/>
  <c r="V42"/>
  <c r="O51"/>
  <c r="N8" i="55"/>
  <c r="F9"/>
  <c r="I99"/>
  <c r="M99"/>
  <c r="G10"/>
  <c r="N12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65" i="56"/>
  <c r="V66" i="55"/>
  <c r="V82"/>
  <c r="O15" i="56"/>
  <c r="V36"/>
  <c r="O47"/>
  <c r="V52"/>
  <c r="V59"/>
  <c r="V94"/>
  <c r="V28" i="55"/>
  <c r="V44"/>
  <c r="V60"/>
  <c r="V11" i="56"/>
  <c r="V18"/>
  <c r="V27"/>
  <c r="V32"/>
  <c r="V48"/>
  <c r="V50"/>
  <c r="B99" i="55"/>
  <c r="F3"/>
  <c r="K99"/>
  <c r="F5"/>
  <c r="G18"/>
  <c r="N20"/>
  <c r="O20" s="1"/>
  <c r="F21"/>
  <c r="N36"/>
  <c r="O36" s="1"/>
  <c r="F37"/>
  <c r="N52"/>
  <c r="O52" s="1"/>
  <c r="F53"/>
  <c r="O68"/>
  <c r="O76"/>
  <c r="O84"/>
  <c r="O53" i="56"/>
  <c r="O93"/>
  <c r="O70" i="55"/>
  <c r="O7" i="56"/>
  <c r="O23"/>
  <c r="V28"/>
  <c r="V39"/>
  <c r="V44"/>
  <c r="V63"/>
  <c r="V82"/>
  <c r="J99" i="55"/>
  <c r="N24"/>
  <c r="N40"/>
  <c r="O40" s="1"/>
  <c r="N56"/>
  <c r="O56" s="1"/>
  <c r="O96"/>
  <c r="O56" i="56"/>
  <c r="V54" i="58"/>
  <c r="V70"/>
  <c r="V75" i="55"/>
  <c r="V56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82"/>
  <c r="V68" i="55"/>
  <c r="V72"/>
  <c r="V76"/>
  <c r="V80"/>
  <c r="V84"/>
  <c r="V88"/>
  <c r="V92"/>
  <c r="V96"/>
  <c r="F3" i="56"/>
  <c r="V13"/>
  <c r="V29"/>
  <c r="V49"/>
  <c r="V65"/>
  <c r="V81"/>
  <c r="V97"/>
  <c r="N3" i="57"/>
  <c r="V97" i="58"/>
  <c r="N3" i="56"/>
  <c r="N90" i="57"/>
  <c r="F91"/>
  <c r="K99" i="58"/>
  <c r="U99"/>
  <c r="F9"/>
  <c r="F17"/>
  <c r="V42"/>
  <c r="V58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5" i="58" l="1"/>
  <c r="O94" i="56"/>
  <c r="O86"/>
  <c r="O62" i="55"/>
  <c r="O30"/>
  <c r="G3" i="56"/>
  <c r="V69"/>
  <c r="V33"/>
  <c r="V17"/>
  <c r="O61"/>
  <c r="O5"/>
  <c r="O12" i="55"/>
  <c r="V16"/>
  <c r="O45" i="56"/>
  <c r="O13"/>
  <c r="G62" i="57"/>
  <c r="V62" s="1"/>
  <c r="O93" i="58"/>
  <c r="V37" i="56"/>
  <c r="V21"/>
  <c r="V77"/>
  <c r="O71" i="55"/>
  <c r="O74" i="58"/>
  <c r="O45"/>
  <c r="O48" i="57"/>
  <c r="O64"/>
  <c r="O78" i="56"/>
  <c r="O66"/>
  <c r="O62"/>
  <c r="O54"/>
  <c r="O46"/>
  <c r="O30"/>
  <c r="O26"/>
  <c r="O10"/>
  <c r="O78" i="55"/>
  <c r="O74"/>
  <c r="O66"/>
  <c r="O25" i="56"/>
  <c r="G19" i="55"/>
  <c r="O85" i="56"/>
  <c r="O57"/>
  <c r="F99"/>
  <c r="O29"/>
  <c r="O24"/>
  <c r="V51" i="55"/>
  <c r="O46"/>
  <c r="O38"/>
  <c r="G24"/>
  <c r="V24" s="1"/>
  <c r="O14"/>
  <c r="O86"/>
  <c r="O9"/>
  <c r="O26" i="58"/>
  <c r="O25"/>
  <c r="O57"/>
  <c r="G90" i="57"/>
  <c r="V9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2" i="57" l="1"/>
  <c r="O5"/>
  <c r="O77"/>
  <c r="O90"/>
  <c r="O4" i="56"/>
  <c r="V19" i="55"/>
  <c r="O19"/>
  <c r="O24"/>
  <c r="O43" i="58"/>
  <c r="O11"/>
  <c r="O25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Q16" i="78"/>
  <c r="G67"/>
  <c r="H35"/>
  <c r="O89"/>
  <c r="P49"/>
  <c r="B94"/>
  <c r="L20"/>
  <c r="H54"/>
  <c r="O95"/>
  <c r="P65"/>
  <c r="I42"/>
  <c r="P52"/>
  <c r="Q30"/>
  <c r="N45"/>
  <c r="N42"/>
  <c r="H88"/>
  <c r="P74"/>
  <c r="O39"/>
  <c r="Q14"/>
  <c r="Q88"/>
  <c r="J75"/>
  <c r="B24"/>
  <c r="J63"/>
  <c r="O71"/>
  <c r="B2"/>
  <c r="J9"/>
  <c r="P62"/>
  <c r="O75"/>
  <c r="G69"/>
  <c r="G63"/>
  <c r="L83"/>
  <c r="J34"/>
  <c r="Q24"/>
  <c r="O8"/>
  <c r="F1"/>
  <c r="H76"/>
  <c r="Q27"/>
  <c r="G61"/>
  <c r="J11"/>
  <c r="B62"/>
  <c r="I88"/>
  <c r="I11"/>
  <c r="Q31"/>
  <c r="K97"/>
  <c r="L58"/>
  <c r="K58"/>
  <c r="O30"/>
  <c r="Q29"/>
  <c r="Q64"/>
  <c r="Q57"/>
  <c r="H66"/>
  <c r="J97"/>
  <c r="Q10"/>
  <c r="Q91"/>
  <c r="Q90"/>
  <c r="Q68"/>
  <c r="K98"/>
  <c r="I48"/>
  <c r="J31"/>
  <c r="G38"/>
  <c r="P58"/>
  <c r="J29"/>
  <c r="B7"/>
  <c r="Q63"/>
  <c r="N21"/>
  <c r="P28"/>
  <c r="G90"/>
  <c r="K63"/>
  <c r="N23"/>
  <c r="H20"/>
  <c r="J21"/>
  <c r="I69"/>
  <c r="G57"/>
  <c r="N84"/>
  <c r="K57"/>
  <c r="B97"/>
  <c r="H41"/>
  <c r="N68"/>
  <c r="K18"/>
  <c r="N95"/>
  <c r="J55"/>
  <c r="K36"/>
  <c r="H8"/>
  <c r="H75"/>
  <c r="N78"/>
  <c r="J78"/>
  <c r="Q86"/>
  <c r="I22"/>
  <c r="H45"/>
  <c r="L47"/>
  <c r="O90"/>
  <c r="I29"/>
  <c r="O86"/>
  <c r="J37"/>
  <c r="I85"/>
  <c r="I21"/>
  <c r="I45"/>
  <c r="I72"/>
  <c r="J54"/>
  <c r="I73"/>
  <c r="O42"/>
  <c r="N77"/>
  <c r="L98"/>
  <c r="H69"/>
  <c r="G59"/>
  <c r="L40"/>
  <c r="N29"/>
  <c r="P66"/>
  <c r="L17"/>
  <c r="B64"/>
  <c r="H60"/>
  <c r="I4"/>
  <c r="B78"/>
  <c r="G55"/>
  <c r="G97"/>
  <c r="P84"/>
  <c r="K42"/>
  <c r="N67"/>
  <c r="J52"/>
  <c r="I24"/>
  <c r="K54"/>
  <c r="B58"/>
  <c r="B68"/>
  <c r="Q9"/>
  <c r="L19"/>
  <c r="N94"/>
  <c r="P54"/>
  <c r="L65"/>
  <c r="K44"/>
  <c r="K84"/>
  <c r="H74"/>
  <c r="J71"/>
  <c r="G44"/>
  <c r="K79"/>
  <c r="N82"/>
  <c r="J43"/>
  <c r="N22"/>
  <c r="K46"/>
  <c r="N34"/>
  <c r="N36"/>
  <c r="H29"/>
  <c r="J36"/>
  <c r="H47"/>
  <c r="Q79"/>
  <c r="L68"/>
  <c r="P25"/>
  <c r="Q81"/>
  <c r="B56"/>
  <c r="O52"/>
  <c r="N92"/>
  <c r="H59"/>
  <c r="Q65"/>
  <c r="P60"/>
  <c r="N89"/>
  <c r="O56"/>
  <c r="B82"/>
  <c r="B16"/>
  <c r="H80"/>
  <c r="G65"/>
  <c r="O91"/>
  <c r="K92"/>
  <c r="Q95"/>
  <c r="I75"/>
  <c r="L9"/>
  <c r="N14"/>
  <c r="K12"/>
  <c r="N60"/>
  <c r="J35"/>
  <c r="K61"/>
  <c r="B34"/>
  <c r="K70"/>
  <c r="H24"/>
  <c r="H70"/>
  <c r="O12"/>
  <c r="N13"/>
  <c r="J89"/>
  <c r="K10"/>
  <c r="L23"/>
  <c r="L29"/>
  <c r="K66"/>
  <c r="K48"/>
  <c r="L70"/>
  <c r="P23"/>
  <c r="O11"/>
  <c r="G39"/>
  <c r="O26"/>
  <c r="K95"/>
  <c r="B93"/>
  <c r="L86"/>
  <c r="Q20"/>
  <c r="Q97"/>
  <c r="G71"/>
  <c r="L48"/>
  <c r="K83"/>
  <c r="L72"/>
  <c r="B72"/>
  <c r="P7"/>
  <c r="B21"/>
  <c r="J12"/>
  <c r="O4"/>
  <c r="K49"/>
  <c r="P72"/>
  <c r="K24"/>
  <c r="J88"/>
  <c r="I78"/>
  <c r="G36"/>
  <c r="H82"/>
  <c r="L37"/>
  <c r="P41"/>
  <c r="H79"/>
  <c r="G47"/>
  <c r="N15"/>
  <c r="K37"/>
  <c r="J14"/>
  <c r="P27"/>
  <c r="J39"/>
  <c r="I9"/>
  <c r="K94"/>
  <c r="P98"/>
  <c r="K68"/>
  <c r="J65"/>
  <c r="B25"/>
  <c r="L69"/>
  <c r="O36"/>
  <c r="G8"/>
  <c r="Q49"/>
  <c r="N12"/>
  <c r="G92"/>
  <c r="K62"/>
  <c r="N61"/>
  <c r="B41"/>
  <c r="L78"/>
  <c r="I51"/>
  <c r="K64"/>
  <c r="L13"/>
  <c r="Q21"/>
  <c r="G42"/>
  <c r="O72"/>
  <c r="K23"/>
  <c r="J95"/>
  <c r="G75"/>
  <c r="H46"/>
  <c r="I87"/>
  <c r="O73"/>
  <c r="N69"/>
  <c r="Q4"/>
  <c r="I38"/>
  <c r="K25"/>
  <c r="Q98"/>
  <c r="I56"/>
  <c r="I33"/>
  <c r="L80"/>
  <c r="K17"/>
  <c r="Q58"/>
  <c r="B6"/>
  <c r="I90"/>
  <c r="O50"/>
  <c r="Q76"/>
  <c r="B87"/>
  <c r="P35"/>
  <c r="H91"/>
  <c r="K77"/>
  <c r="Q42"/>
  <c r="B15"/>
  <c r="P93"/>
  <c r="P14"/>
  <c r="K65"/>
  <c r="K52"/>
  <c r="O34"/>
  <c r="B54"/>
  <c r="P34"/>
  <c r="I86"/>
  <c r="P29"/>
  <c r="K71"/>
  <c r="O5"/>
  <c r="H57"/>
  <c r="I18"/>
  <c r="L24"/>
  <c r="P38"/>
  <c r="L38"/>
  <c r="G96"/>
  <c r="B91"/>
  <c r="O81"/>
  <c r="B52"/>
  <c r="Q26"/>
  <c r="Q82"/>
  <c r="L91"/>
  <c r="K14"/>
  <c r="H9"/>
  <c r="L3"/>
  <c r="Q54"/>
  <c r="G76"/>
  <c r="L55"/>
  <c r="G27"/>
  <c r="H49"/>
  <c r="J32"/>
  <c r="P81"/>
  <c r="I34"/>
  <c r="I96"/>
  <c r="L74"/>
  <c r="I16"/>
  <c r="I93"/>
  <c r="P79"/>
  <c r="K11"/>
  <c r="J58"/>
  <c r="I95"/>
  <c r="K75"/>
  <c r="P90"/>
  <c r="K73"/>
  <c r="N8"/>
  <c r="G85"/>
  <c r="O24"/>
  <c r="I84"/>
  <c r="H2"/>
  <c r="N59"/>
  <c r="O21"/>
  <c r="B81"/>
  <c r="L27"/>
  <c r="H52"/>
  <c r="B30"/>
  <c r="P22"/>
  <c r="I32"/>
  <c r="O37"/>
  <c r="H96"/>
  <c r="J33"/>
  <c r="K81"/>
  <c r="H4"/>
  <c r="G22"/>
  <c r="I40"/>
  <c r="N90"/>
  <c r="J17"/>
  <c r="Q70"/>
  <c r="J61"/>
  <c r="L25"/>
  <c r="Q59"/>
  <c r="G95"/>
  <c r="B14"/>
  <c r="L36"/>
  <c r="N38"/>
  <c r="K43"/>
  <c r="G79"/>
  <c r="B77"/>
  <c r="J53"/>
  <c r="P5"/>
  <c r="P95"/>
  <c r="B80"/>
  <c r="L63"/>
  <c r="O58"/>
  <c r="L21"/>
  <c r="P61"/>
  <c r="H90"/>
  <c r="Q12"/>
  <c r="B70"/>
  <c r="P55"/>
  <c r="Q75"/>
  <c r="O64"/>
  <c r="H22"/>
  <c r="B59"/>
  <c r="O74"/>
  <c r="H98"/>
  <c r="G78"/>
  <c r="G21"/>
  <c r="N28"/>
  <c r="Q55"/>
  <c r="O3"/>
  <c r="B60"/>
  <c r="O88"/>
  <c r="N72"/>
  <c r="P47"/>
  <c r="P83"/>
  <c r="N74"/>
  <c r="I13"/>
  <c r="L88"/>
  <c r="H3"/>
  <c r="P63"/>
  <c r="G56"/>
  <c r="L8"/>
  <c r="H42"/>
  <c r="J73"/>
  <c r="K91"/>
  <c r="G34"/>
  <c r="Q18"/>
  <c r="I27"/>
  <c r="B45"/>
  <c r="G13"/>
  <c r="P64"/>
  <c r="I31"/>
  <c r="N47"/>
  <c r="K96"/>
  <c r="B37"/>
  <c r="B57"/>
  <c r="Q77"/>
  <c r="B84"/>
  <c r="Q60"/>
  <c r="H56"/>
  <c r="I76"/>
  <c r="O6"/>
  <c r="B3"/>
  <c r="N44"/>
  <c r="N81"/>
  <c r="Q40"/>
  <c r="H16"/>
  <c r="P4"/>
  <c r="H26"/>
  <c r="Q46"/>
  <c r="B47"/>
  <c r="J27"/>
  <c r="N3"/>
  <c r="B55"/>
  <c r="J56"/>
  <c r="G24"/>
  <c r="H36"/>
  <c r="K41"/>
  <c r="H48"/>
  <c r="I19"/>
  <c r="J7"/>
  <c r="J38"/>
  <c r="N6"/>
  <c r="L62"/>
  <c r="G9"/>
  <c r="P30"/>
  <c r="P33"/>
  <c r="P48"/>
  <c r="N27"/>
  <c r="O63"/>
  <c r="I44"/>
  <c r="J20"/>
  <c r="Q5"/>
  <c r="N31"/>
  <c r="P96"/>
  <c r="N83"/>
  <c r="J40"/>
  <c r="J83"/>
  <c r="Q52"/>
  <c r="J96"/>
  <c r="B66"/>
  <c r="K19"/>
  <c r="H18"/>
  <c r="P3"/>
  <c r="J77"/>
  <c r="B38"/>
  <c r="G82"/>
  <c r="I70"/>
  <c r="I10"/>
  <c r="J81"/>
  <c r="Q6"/>
  <c r="I17"/>
  <c r="J15"/>
  <c r="K5"/>
  <c r="Q85"/>
  <c r="L95"/>
  <c r="K76"/>
  <c r="P73"/>
  <c r="N17"/>
  <c r="G66"/>
  <c r="H21"/>
  <c r="P36"/>
  <c r="I3"/>
  <c r="N93"/>
  <c r="L54"/>
  <c r="J50"/>
  <c r="Q28"/>
  <c r="H38"/>
  <c r="H61"/>
  <c r="L14"/>
  <c r="N79"/>
  <c r="O9"/>
  <c r="O67"/>
  <c r="B71"/>
  <c r="K78"/>
  <c r="N16"/>
  <c r="N39"/>
  <c r="L76"/>
  <c r="I80"/>
  <c r="P85"/>
  <c r="I77"/>
  <c r="O27"/>
  <c r="J30"/>
  <c r="Q41"/>
  <c r="N25"/>
  <c r="H68"/>
  <c r="P32"/>
  <c r="J72"/>
  <c r="K29"/>
  <c r="G88"/>
  <c r="L45"/>
  <c r="I54"/>
  <c r="B10"/>
  <c r="H95"/>
  <c r="H14"/>
  <c r="I66"/>
  <c r="H50"/>
  <c r="K32"/>
  <c r="J23"/>
  <c r="O40"/>
  <c r="B13"/>
  <c r="O44"/>
  <c r="G77"/>
  <c r="H77"/>
  <c r="O10"/>
  <c r="B36"/>
  <c r="L82"/>
  <c r="K87"/>
  <c r="N9"/>
  <c r="P97"/>
  <c r="I26"/>
  <c r="N48"/>
  <c r="G94"/>
  <c r="B23"/>
  <c r="H5"/>
  <c r="I30"/>
  <c r="B20"/>
  <c r="P10"/>
  <c r="O57"/>
  <c r="N96"/>
  <c r="Q73"/>
  <c r="P91"/>
  <c r="P39"/>
  <c r="O45"/>
  <c r="J84"/>
  <c r="L51"/>
  <c r="H64"/>
  <c r="G32"/>
  <c r="J66"/>
  <c r="G54"/>
  <c r="O35"/>
  <c r="Q15"/>
  <c r="L75"/>
  <c r="H94"/>
  <c r="L28"/>
  <c r="L97"/>
  <c r="Q32"/>
  <c r="H89"/>
  <c r="B43"/>
  <c r="P45"/>
  <c r="H62"/>
  <c r="P78"/>
  <c r="L11"/>
  <c r="O59"/>
  <c r="Q34"/>
  <c r="I67"/>
  <c r="N66"/>
  <c r="H33"/>
  <c r="K47"/>
  <c r="I36"/>
  <c r="H84"/>
  <c r="N51"/>
  <c r="B69"/>
  <c r="H44"/>
  <c r="N97"/>
  <c r="H15"/>
  <c r="N20"/>
  <c r="P82"/>
  <c r="G7"/>
  <c r="G87"/>
  <c r="I49"/>
  <c r="P26"/>
  <c r="O60"/>
  <c r="B35"/>
  <c r="B90"/>
  <c r="G68"/>
  <c r="K30"/>
  <c r="P77"/>
  <c r="H23"/>
  <c r="G73"/>
  <c r="J28"/>
  <c r="O96"/>
  <c r="H72"/>
  <c r="O25"/>
  <c r="J74"/>
  <c r="G89"/>
  <c r="J18"/>
  <c r="O31"/>
  <c r="O54"/>
  <c r="H53"/>
  <c r="H81"/>
  <c r="L49"/>
  <c r="L30"/>
  <c r="I6"/>
  <c r="J44"/>
  <c r="I5"/>
  <c r="K16"/>
  <c r="O48"/>
  <c r="I64"/>
  <c r="G40"/>
  <c r="L81"/>
  <c r="B51"/>
  <c r="O22"/>
  <c r="P70"/>
  <c r="B86"/>
  <c r="H12"/>
  <c r="N54"/>
  <c r="P69"/>
  <c r="O20"/>
  <c r="P44"/>
  <c r="K85"/>
  <c r="Q22"/>
  <c r="H63"/>
  <c r="G84"/>
  <c r="J68"/>
  <c r="I43"/>
  <c r="L93"/>
  <c r="G37"/>
  <c r="Q38"/>
  <c r="N26"/>
  <c r="J16"/>
  <c r="P76"/>
  <c r="G83"/>
  <c r="G5"/>
  <c r="G14"/>
  <c r="K88"/>
  <c r="Q17"/>
  <c r="L34"/>
  <c r="N10"/>
  <c r="O41"/>
  <c r="G23"/>
  <c r="B50"/>
  <c r="G17"/>
  <c r="J26"/>
  <c r="P94"/>
  <c r="B32"/>
  <c r="L42"/>
  <c r="B11"/>
  <c r="H40"/>
  <c r="H7"/>
  <c r="O51"/>
  <c r="O84"/>
  <c r="O47"/>
  <c r="H97"/>
  <c r="O68"/>
  <c r="B67"/>
  <c r="J70"/>
  <c r="K8"/>
  <c r="N18"/>
  <c r="O61"/>
  <c r="N32"/>
  <c r="L39"/>
  <c r="K15"/>
  <c r="I92"/>
  <c r="N49"/>
  <c r="B9"/>
  <c r="N4"/>
  <c r="Q48"/>
  <c r="O94"/>
  <c r="I71"/>
  <c r="K69"/>
  <c r="N80"/>
  <c r="P13"/>
  <c r="I14"/>
  <c r="P92"/>
  <c r="B8"/>
  <c r="I53"/>
  <c r="O14"/>
  <c r="J93"/>
  <c r="G43"/>
  <c r="O79"/>
  <c r="P42"/>
  <c r="G3"/>
  <c r="I94"/>
  <c r="O80"/>
  <c r="P56"/>
  <c r="Q43"/>
  <c r="O76"/>
  <c r="G2"/>
  <c r="K20"/>
  <c r="N43"/>
  <c r="O98"/>
  <c r="O87"/>
  <c r="K35"/>
  <c r="K60"/>
  <c r="J49"/>
  <c r="B4"/>
  <c r="N37"/>
  <c r="Q19"/>
  <c r="O19"/>
  <c r="Q25"/>
  <c r="L61"/>
  <c r="I8"/>
  <c r="J60"/>
  <c r="G60"/>
  <c r="O46"/>
  <c r="Q83"/>
  <c r="O69"/>
  <c r="H25"/>
  <c r="P59"/>
  <c r="N24"/>
  <c r="L90"/>
  <c r="L16"/>
  <c r="G46"/>
  <c r="G41"/>
  <c r="Q7"/>
  <c r="J46"/>
  <c r="G10"/>
  <c r="I83"/>
  <c r="I82"/>
  <c r="J64"/>
  <c r="J98"/>
  <c r="P19"/>
  <c r="H11"/>
  <c r="G52"/>
  <c r="B17"/>
  <c r="L73"/>
  <c r="P88"/>
  <c r="G30"/>
  <c r="J76"/>
  <c r="H93"/>
  <c r="L60"/>
  <c r="K34"/>
  <c r="B96"/>
  <c r="J10"/>
  <c r="I35"/>
  <c r="H28"/>
  <c r="P40"/>
  <c r="N65"/>
  <c r="P51"/>
  <c r="J79"/>
  <c r="H83"/>
  <c r="O97"/>
  <c r="P15"/>
  <c r="L66"/>
  <c r="Q96"/>
  <c r="O66"/>
  <c r="L53"/>
  <c r="N73"/>
  <c r="K27"/>
  <c r="I55"/>
  <c r="G18"/>
  <c r="H13"/>
  <c r="Q44"/>
  <c r="B95"/>
  <c r="H6"/>
  <c r="J67"/>
  <c r="I59"/>
  <c r="J86"/>
  <c r="L43"/>
  <c r="I23"/>
  <c r="O53"/>
  <c r="B18"/>
  <c r="K90"/>
  <c r="J5"/>
  <c r="H67"/>
  <c r="I97"/>
  <c r="P37"/>
  <c r="Q47"/>
  <c r="O29"/>
  <c r="H39"/>
  <c r="N41"/>
  <c r="O77"/>
  <c r="I91"/>
  <c r="G80"/>
  <c r="Q50"/>
  <c r="I47"/>
  <c r="I74"/>
  <c r="P50"/>
  <c r="Q93"/>
  <c r="K74"/>
  <c r="K53"/>
  <c r="I37"/>
  <c r="Q94"/>
  <c r="L96"/>
  <c r="L50"/>
  <c r="Q80"/>
  <c r="L44"/>
  <c r="G33"/>
  <c r="Q45"/>
  <c r="N19"/>
  <c r="Q67"/>
  <c r="G11"/>
  <c r="L52"/>
  <c r="J90"/>
  <c r="J57"/>
  <c r="O83"/>
  <c r="N75"/>
  <c r="O7"/>
  <c r="N85"/>
  <c r="O38"/>
  <c r="J45"/>
  <c r="L10"/>
  <c r="Q11"/>
  <c r="I98"/>
  <c r="H78"/>
  <c r="G49"/>
  <c r="J91"/>
  <c r="J62"/>
  <c r="O65"/>
  <c r="L35"/>
  <c r="L4"/>
  <c r="L32"/>
  <c r="G91"/>
  <c r="E1"/>
  <c r="N30"/>
  <c r="P9"/>
  <c r="J80"/>
  <c r="H19"/>
  <c r="K21"/>
  <c r="H37"/>
  <c r="G62"/>
  <c r="Q61"/>
  <c r="B63"/>
  <c r="J3"/>
  <c r="I79"/>
  <c r="I15"/>
  <c r="N88"/>
  <c r="P86"/>
  <c r="B31"/>
  <c r="N55"/>
  <c r="N46"/>
  <c r="P17"/>
  <c r="L6"/>
  <c r="N76"/>
  <c r="O62"/>
  <c r="G74"/>
  <c r="B46"/>
  <c r="J87"/>
  <c r="K59"/>
  <c r="P24"/>
  <c r="B92"/>
  <c r="P6"/>
  <c r="H71"/>
  <c r="G25"/>
  <c r="O85"/>
  <c r="I52"/>
  <c r="G15"/>
  <c r="P80"/>
  <c r="Q53"/>
  <c r="N71"/>
  <c r="N52"/>
  <c r="G19"/>
  <c r="K67"/>
  <c r="N50"/>
  <c r="K13"/>
  <c r="K89"/>
  <c r="I41"/>
  <c r="H10"/>
  <c r="H32"/>
  <c r="L89"/>
  <c r="B27"/>
  <c r="K28"/>
  <c r="B83"/>
  <c r="I63"/>
  <c r="P57"/>
  <c r="Q13"/>
  <c r="O28"/>
  <c r="G31"/>
  <c r="N98"/>
  <c r="J22"/>
  <c r="G35"/>
  <c r="L31"/>
  <c r="B44"/>
  <c r="I20"/>
  <c r="G50"/>
  <c r="G64"/>
  <c r="H65"/>
  <c r="Q84"/>
  <c r="K31"/>
  <c r="L94"/>
  <c r="G51"/>
  <c r="J19"/>
  <c r="B12"/>
  <c r="L5"/>
  <c r="D1"/>
  <c r="O49"/>
  <c r="J48"/>
  <c r="I50"/>
  <c r="Q69"/>
  <c r="P43"/>
  <c r="K22"/>
  <c r="P8"/>
  <c r="G53"/>
  <c r="L79"/>
  <c r="Q36"/>
  <c r="O82"/>
  <c r="I28"/>
  <c r="K26"/>
  <c r="J24"/>
  <c r="P71"/>
  <c r="I12"/>
  <c r="B42"/>
  <c r="P12"/>
  <c r="G12"/>
  <c r="N7"/>
  <c r="O43"/>
  <c r="L56"/>
  <c r="G58"/>
  <c r="J41"/>
  <c r="K50"/>
  <c r="H73"/>
  <c r="K51"/>
  <c r="J51"/>
  <c r="G16"/>
  <c r="P87"/>
  <c r="Q35"/>
  <c r="B22"/>
  <c r="K55"/>
  <c r="Q87"/>
  <c r="P89"/>
  <c r="B26"/>
  <c r="L77"/>
  <c r="L67"/>
  <c r="P68"/>
  <c r="B65"/>
  <c r="J59"/>
  <c r="J92"/>
  <c r="K3"/>
  <c r="N56"/>
  <c r="J42"/>
  <c r="N62"/>
  <c r="O18"/>
  <c r="B28"/>
  <c r="G29"/>
  <c r="G4"/>
  <c r="B98"/>
  <c r="L92"/>
  <c r="L57"/>
  <c r="P67"/>
  <c r="N91"/>
  <c r="G70"/>
  <c r="O70"/>
  <c r="G48"/>
  <c r="B76"/>
  <c r="I58"/>
  <c r="G20"/>
  <c r="I61"/>
  <c r="G93"/>
  <c r="G98"/>
  <c r="H34"/>
  <c r="L15"/>
  <c r="J13"/>
  <c r="N64"/>
  <c r="J4"/>
  <c r="L84"/>
  <c r="P20"/>
  <c r="I25"/>
  <c r="P31"/>
  <c r="K38"/>
  <c r="K33"/>
  <c r="J82"/>
  <c r="Q3"/>
  <c r="L46"/>
  <c r="L33"/>
  <c r="O33"/>
  <c r="K40"/>
  <c r="K72"/>
  <c r="B88"/>
  <c r="J69"/>
  <c r="J85"/>
  <c r="L7"/>
  <c r="N70"/>
  <c r="H55"/>
  <c r="N63"/>
  <c r="L18"/>
  <c r="B61"/>
  <c r="B89"/>
  <c r="G26"/>
  <c r="N35"/>
  <c r="N57"/>
  <c r="N53"/>
  <c r="H27"/>
  <c r="B48"/>
  <c r="N87"/>
  <c r="Q72"/>
  <c r="K80"/>
  <c r="L41"/>
  <c r="G81"/>
  <c r="P16"/>
  <c r="Q56"/>
  <c r="G86"/>
  <c r="H30"/>
  <c r="H51"/>
  <c r="K93"/>
  <c r="P53"/>
  <c r="H58"/>
  <c r="I62"/>
  <c r="G45"/>
  <c r="I57"/>
  <c r="H31"/>
  <c r="B53"/>
  <c r="I68"/>
  <c r="Q92"/>
  <c r="L87"/>
  <c r="O16"/>
  <c r="G28"/>
  <c r="P18"/>
  <c r="L22"/>
  <c r="K9"/>
  <c r="K7"/>
  <c r="H86"/>
  <c r="O17"/>
  <c r="K86"/>
  <c r="B79"/>
  <c r="I46"/>
  <c r="B73"/>
  <c r="C1"/>
  <c r="K39"/>
  <c r="B5"/>
  <c r="J6"/>
  <c r="I65"/>
  <c r="K56"/>
  <c r="I7"/>
  <c r="O55"/>
  <c r="K6"/>
  <c r="Q51"/>
  <c r="L85"/>
  <c r="Q23"/>
  <c r="J8"/>
  <c r="O13"/>
  <c r="Q78"/>
  <c r="L26"/>
  <c r="J94"/>
  <c r="H85"/>
  <c r="B40"/>
  <c r="G72"/>
  <c r="B39"/>
  <c r="J25"/>
  <c r="I60"/>
  <c r="Q71"/>
  <c r="O32"/>
  <c r="H87"/>
  <c r="K82"/>
  <c r="Q37"/>
  <c r="O15"/>
  <c r="H17"/>
  <c r="P21"/>
  <c r="Q39"/>
  <c r="B75"/>
  <c r="O92"/>
  <c r="N11"/>
  <c r="B49"/>
  <c r="Q8"/>
  <c r="Q66"/>
  <c r="N5"/>
  <c r="O93"/>
  <c r="P46"/>
  <c r="O23"/>
  <c r="O78"/>
  <c r="N33"/>
  <c r="B74"/>
  <c r="H92"/>
  <c r="J47"/>
  <c r="K45"/>
  <c r="K4"/>
  <c r="Q62"/>
  <c r="I89"/>
  <c r="L71"/>
  <c r="B33"/>
  <c r="N86"/>
  <c r="Q89"/>
  <c r="P11"/>
  <c r="Q74"/>
  <c r="N40"/>
  <c r="G6"/>
  <c r="B19"/>
  <c r="H43"/>
  <c r="I81"/>
  <c r="Q33"/>
  <c r="L12"/>
  <c r="B85"/>
  <c r="P75"/>
  <c r="I39"/>
  <c r="L59"/>
  <c r="L64"/>
  <c r="B29"/>
  <c r="N58"/>
  <c r="R79" l="1"/>
  <c r="M91"/>
  <c r="R63"/>
  <c r="R41"/>
  <c r="M66"/>
  <c r="M80"/>
  <c r="E30"/>
  <c r="D30"/>
  <c r="C30"/>
  <c r="F30"/>
  <c r="M92"/>
  <c r="K99"/>
  <c r="M17"/>
  <c r="M27"/>
  <c r="D75"/>
  <c r="E75"/>
  <c r="C75"/>
  <c r="F75"/>
  <c r="M62"/>
  <c r="F7"/>
  <c r="E7"/>
  <c r="C7"/>
  <c r="D7"/>
  <c r="C17"/>
  <c r="F17"/>
  <c r="E17"/>
  <c r="D17"/>
  <c r="E27"/>
  <c r="D27"/>
  <c r="C27"/>
  <c r="F27"/>
  <c r="M89"/>
  <c r="R94"/>
  <c r="E81"/>
  <c r="C81"/>
  <c r="F81"/>
  <c r="D81"/>
  <c r="R32"/>
  <c r="R76"/>
  <c r="C28"/>
  <c r="F28"/>
  <c r="E28"/>
  <c r="D28"/>
  <c r="M10"/>
  <c r="C61"/>
  <c r="E61"/>
  <c r="D61"/>
  <c r="F61"/>
  <c r="F93"/>
  <c r="E93"/>
  <c r="C93"/>
  <c r="D93"/>
  <c r="D85"/>
  <c r="E85"/>
  <c r="C85"/>
  <c r="F85"/>
  <c r="M70"/>
  <c r="R59"/>
  <c r="R18"/>
  <c r="R50"/>
  <c r="E68"/>
  <c r="C68"/>
  <c r="F68"/>
  <c r="D68"/>
  <c r="R70"/>
  <c r="M52"/>
  <c r="M87"/>
  <c r="D58"/>
  <c r="E58"/>
  <c r="C58"/>
  <c r="F58"/>
  <c r="F38"/>
  <c r="D38"/>
  <c r="C38"/>
  <c r="E38"/>
  <c r="M48"/>
  <c r="M84"/>
  <c r="M61"/>
  <c r="M82"/>
  <c r="D67"/>
  <c r="F67"/>
  <c r="C67"/>
  <c r="E67"/>
  <c r="R15"/>
  <c r="R5"/>
  <c r="M24"/>
  <c r="P99"/>
  <c r="M83"/>
  <c r="M51"/>
  <c r="H99"/>
  <c r="F10"/>
  <c r="D10"/>
  <c r="C10"/>
  <c r="E10"/>
  <c r="R8"/>
  <c r="M81"/>
  <c r="R35"/>
  <c r="R67"/>
  <c r="R58"/>
  <c r="D66"/>
  <c r="C66"/>
  <c r="F66"/>
  <c r="E66"/>
  <c r="M13"/>
  <c r="F65"/>
  <c r="E65"/>
  <c r="C65"/>
  <c r="D65"/>
  <c r="M74"/>
  <c r="R74"/>
  <c r="M78"/>
  <c r="M54"/>
  <c r="M95"/>
  <c r="M97"/>
  <c r="R46"/>
  <c r="C90"/>
  <c r="E90"/>
  <c r="D90"/>
  <c r="F90"/>
  <c r="R30"/>
  <c r="D89"/>
  <c r="E89"/>
  <c r="C89"/>
  <c r="F89"/>
  <c r="R85"/>
  <c r="C78"/>
  <c r="F78"/>
  <c r="E78"/>
  <c r="D78"/>
  <c r="R72"/>
  <c r="M60"/>
  <c r="D11"/>
  <c r="F11"/>
  <c r="E11"/>
  <c r="C11"/>
  <c r="M58"/>
  <c r="E35"/>
  <c r="C35"/>
  <c r="D35"/>
  <c r="F35"/>
  <c r="F92"/>
  <c r="D92"/>
  <c r="C92"/>
  <c r="E92"/>
  <c r="M4"/>
  <c r="R83"/>
  <c r="R62"/>
  <c r="R24"/>
  <c r="C41"/>
  <c r="D41"/>
  <c r="F41"/>
  <c r="E41"/>
  <c r="M90"/>
  <c r="R13"/>
  <c r="R64"/>
  <c r="C60"/>
  <c r="E60"/>
  <c r="D60"/>
  <c r="F60"/>
  <c r="M93"/>
  <c r="E32"/>
  <c r="D32"/>
  <c r="C32"/>
  <c r="F32"/>
  <c r="M30"/>
  <c r="M9"/>
  <c r="E64"/>
  <c r="F64"/>
  <c r="C64"/>
  <c r="D64"/>
  <c r="R31"/>
  <c r="R93"/>
  <c r="O99"/>
  <c r="M16"/>
  <c r="R55"/>
  <c r="M49"/>
  <c r="R65"/>
  <c r="R28"/>
  <c r="R61"/>
  <c r="M96"/>
  <c r="D6"/>
  <c r="C6"/>
  <c r="F6"/>
  <c r="E6"/>
  <c r="R39"/>
  <c r="R29"/>
  <c r="M44"/>
  <c r="M34"/>
  <c r="E50"/>
  <c r="C50"/>
  <c r="D50"/>
  <c r="F50"/>
  <c r="M63"/>
  <c r="D34"/>
  <c r="C34"/>
  <c r="E34"/>
  <c r="F34"/>
  <c r="M3"/>
  <c r="I99"/>
  <c r="M11"/>
  <c r="F31"/>
  <c r="D31"/>
  <c r="C31"/>
  <c r="E31"/>
  <c r="R52"/>
  <c r="R20"/>
  <c r="R53"/>
  <c r="R75"/>
  <c r="R27"/>
  <c r="M88"/>
  <c r="D76"/>
  <c r="F76"/>
  <c r="C76"/>
  <c r="E76"/>
  <c r="C62"/>
  <c r="D62"/>
  <c r="F62"/>
  <c r="E62"/>
  <c r="M8"/>
  <c r="R10"/>
  <c r="M7"/>
  <c r="R97"/>
  <c r="R60"/>
  <c r="M47"/>
  <c r="C59"/>
  <c r="F59"/>
  <c r="E59"/>
  <c r="D59"/>
  <c r="R98"/>
  <c r="E23"/>
  <c r="F23"/>
  <c r="C23"/>
  <c r="D23"/>
  <c r="R77"/>
  <c r="F69"/>
  <c r="C69"/>
  <c r="E69"/>
  <c r="D69"/>
  <c r="R14"/>
  <c r="D26"/>
  <c r="F26"/>
  <c r="E26"/>
  <c r="C26"/>
  <c r="R51"/>
  <c r="R7"/>
  <c r="M73"/>
  <c r="D46"/>
  <c r="E46"/>
  <c r="F46"/>
  <c r="C46"/>
  <c r="M75"/>
  <c r="R6"/>
  <c r="R37"/>
  <c r="L99"/>
  <c r="M36"/>
  <c r="M72"/>
  <c r="F70"/>
  <c r="E70"/>
  <c r="C70"/>
  <c r="D70"/>
  <c r="E4"/>
  <c r="D4"/>
  <c r="C4"/>
  <c r="F4"/>
  <c r="E18"/>
  <c r="F18"/>
  <c r="C18"/>
  <c r="D18"/>
  <c r="R88"/>
  <c r="R71"/>
  <c r="M45"/>
  <c r="M35"/>
  <c r="R16"/>
  <c r="M50"/>
  <c r="M21"/>
  <c r="M19"/>
  <c r="R12"/>
  <c r="M65"/>
  <c r="R66"/>
  <c r="M85"/>
  <c r="R26"/>
  <c r="C19"/>
  <c r="F19"/>
  <c r="D19"/>
  <c r="E19"/>
  <c r="R48"/>
  <c r="M67"/>
  <c r="E13"/>
  <c r="F13"/>
  <c r="C13"/>
  <c r="D13"/>
  <c r="M25"/>
  <c r="M15"/>
  <c r="E16"/>
  <c r="C16"/>
  <c r="D16"/>
  <c r="F16"/>
  <c r="M20"/>
  <c r="F52"/>
  <c r="C52"/>
  <c r="E52"/>
  <c r="D52"/>
  <c r="E82"/>
  <c r="D82"/>
  <c r="C82"/>
  <c r="F82"/>
  <c r="M55"/>
  <c r="M29"/>
  <c r="R43"/>
  <c r="M33"/>
  <c r="F80"/>
  <c r="E80"/>
  <c r="C80"/>
  <c r="D80"/>
  <c r="D91"/>
  <c r="C91"/>
  <c r="E91"/>
  <c r="F91"/>
  <c r="M43"/>
  <c r="M26"/>
  <c r="R86"/>
  <c r="R89"/>
  <c r="F55"/>
  <c r="D55"/>
  <c r="C55"/>
  <c r="E55"/>
  <c r="R17"/>
  <c r="M23"/>
  <c r="M79"/>
  <c r="D40"/>
  <c r="F40"/>
  <c r="C40"/>
  <c r="E40"/>
  <c r="R3"/>
  <c r="N99"/>
  <c r="E96"/>
  <c r="F96"/>
  <c r="D96"/>
  <c r="C96"/>
  <c r="F42"/>
  <c r="D42"/>
  <c r="E42"/>
  <c r="C42"/>
  <c r="R91"/>
  <c r="M22"/>
  <c r="D5"/>
  <c r="C5"/>
  <c r="F5"/>
  <c r="E5"/>
  <c r="M56"/>
  <c r="F43"/>
  <c r="C43"/>
  <c r="D43"/>
  <c r="E43"/>
  <c r="D47"/>
  <c r="F47"/>
  <c r="E47"/>
  <c r="C47"/>
  <c r="F21"/>
  <c r="D21"/>
  <c r="C21"/>
  <c r="E21"/>
  <c r="D77"/>
  <c r="E77"/>
  <c r="F77"/>
  <c r="C77"/>
  <c r="R25"/>
  <c r="R92"/>
  <c r="F24"/>
  <c r="E24"/>
  <c r="C24"/>
  <c r="D24"/>
  <c r="M18"/>
  <c r="J99"/>
  <c r="C49"/>
  <c r="E49"/>
  <c r="F49"/>
  <c r="D49"/>
  <c r="R78"/>
  <c r="M94"/>
  <c r="E98"/>
  <c r="C98"/>
  <c r="D98"/>
  <c r="F98"/>
  <c r="F22"/>
  <c r="C22"/>
  <c r="E22"/>
  <c r="D22"/>
  <c r="M12"/>
  <c r="C56"/>
  <c r="F56"/>
  <c r="E56"/>
  <c r="D56"/>
  <c r="R38"/>
  <c r="G99"/>
  <c r="M68"/>
  <c r="R9"/>
  <c r="D33"/>
  <c r="F33"/>
  <c r="E33"/>
  <c r="C33"/>
  <c r="F29"/>
  <c r="D29"/>
  <c r="C29"/>
  <c r="E29"/>
  <c r="D74"/>
  <c r="F74"/>
  <c r="E74"/>
  <c r="C74"/>
  <c r="C14"/>
  <c r="D14"/>
  <c r="F14"/>
  <c r="E14"/>
  <c r="R54"/>
  <c r="F63"/>
  <c r="E63"/>
  <c r="D63"/>
  <c r="C63"/>
  <c r="R81"/>
  <c r="F39"/>
  <c r="E39"/>
  <c r="C39"/>
  <c r="D39"/>
  <c r="M86"/>
  <c r="R95"/>
  <c r="R44"/>
  <c r="R56"/>
  <c r="D86"/>
  <c r="E86"/>
  <c r="F86"/>
  <c r="C86"/>
  <c r="F53"/>
  <c r="C53"/>
  <c r="E53"/>
  <c r="D53"/>
  <c r="M41"/>
  <c r="C3"/>
  <c r="F3"/>
  <c r="D3"/>
  <c r="B99"/>
  <c r="E3"/>
  <c r="D72"/>
  <c r="C72"/>
  <c r="E72"/>
  <c r="F72"/>
  <c r="R42"/>
  <c r="E54"/>
  <c r="D54"/>
  <c r="C54"/>
  <c r="F54"/>
  <c r="Q99"/>
  <c r="D44"/>
  <c r="C44"/>
  <c r="F44"/>
  <c r="E44"/>
  <c r="R33"/>
  <c r="R68"/>
  <c r="R45"/>
  <c r="M53"/>
  <c r="M59"/>
  <c r="M37"/>
  <c r="R19"/>
  <c r="M76"/>
  <c r="E8"/>
  <c r="C8"/>
  <c r="D8"/>
  <c r="F8"/>
  <c r="F51"/>
  <c r="C51"/>
  <c r="D51"/>
  <c r="E51"/>
  <c r="R36"/>
  <c r="C12"/>
  <c r="D12"/>
  <c r="F12"/>
  <c r="E12"/>
  <c r="C97"/>
  <c r="E97"/>
  <c r="D97"/>
  <c r="F97"/>
  <c r="C25"/>
  <c r="D25"/>
  <c r="E25"/>
  <c r="F25"/>
  <c r="E73"/>
  <c r="F73"/>
  <c r="D73"/>
  <c r="C73"/>
  <c r="M38"/>
  <c r="R34"/>
  <c r="R87"/>
  <c r="M42"/>
  <c r="R90"/>
  <c r="M14"/>
  <c r="D88"/>
  <c r="C88"/>
  <c r="F88"/>
  <c r="E88"/>
  <c r="R84"/>
  <c r="F84"/>
  <c r="E84"/>
  <c r="C84"/>
  <c r="D84"/>
  <c r="M40"/>
  <c r="M64"/>
  <c r="R22"/>
  <c r="R11"/>
  <c r="R80"/>
  <c r="C15"/>
  <c r="E15"/>
  <c r="F15"/>
  <c r="D15"/>
  <c r="M39"/>
  <c r="D71"/>
  <c r="F71"/>
  <c r="E71"/>
  <c r="C71"/>
  <c r="M69"/>
  <c r="C57"/>
  <c r="F57"/>
  <c r="E57"/>
  <c r="D57"/>
  <c r="M46"/>
  <c r="M57"/>
  <c r="R82"/>
  <c r="D48"/>
  <c r="C48"/>
  <c r="F48"/>
  <c r="E48"/>
  <c r="E37"/>
  <c r="D37"/>
  <c r="C37"/>
  <c r="F37"/>
  <c r="M71"/>
  <c r="M77"/>
  <c r="M5"/>
  <c r="E36"/>
  <c r="C36"/>
  <c r="D36"/>
  <c r="F36"/>
  <c r="F83"/>
  <c r="D83"/>
  <c r="C83"/>
  <c r="E83"/>
  <c r="R57"/>
  <c r="E94"/>
  <c r="D94"/>
  <c r="F94"/>
  <c r="C94"/>
  <c r="M98"/>
  <c r="R73"/>
  <c r="R23"/>
  <c r="R47"/>
  <c r="M6"/>
  <c r="R96"/>
  <c r="M28"/>
  <c r="M31"/>
  <c r="R4"/>
  <c r="F87"/>
  <c r="E87"/>
  <c r="C87"/>
  <c r="D87"/>
  <c r="C79"/>
  <c r="E79"/>
  <c r="F79"/>
  <c r="D79"/>
  <c r="R69"/>
  <c r="M32"/>
  <c r="E9"/>
  <c r="D9"/>
  <c r="C9"/>
  <c r="F9"/>
  <c r="R40"/>
  <c r="R49"/>
  <c r="C95"/>
  <c r="F95"/>
  <c r="E95"/>
  <c r="D95"/>
  <c r="D20"/>
  <c r="E20"/>
  <c r="F20"/>
  <c r="C20"/>
  <c r="R21"/>
  <c r="F45"/>
  <c r="D45"/>
  <c r="C45"/>
  <c r="E45"/>
  <c r="T20" i="73"/>
  <c r="R21"/>
  <c r="D21" i="29" s="1"/>
  <c r="Q21" i="73"/>
  <c r="D21" i="26" s="1"/>
  <c r="S21" i="73"/>
  <c r="D21" i="28" s="1"/>
  <c r="P21" i="73"/>
  <c r="D21" i="24" s="1"/>
  <c r="K19" i="65"/>
  <c r="F20"/>
  <c r="R99" i="78" l="1"/>
  <c r="F99"/>
  <c r="D99"/>
  <c r="E99"/>
  <c r="C99"/>
  <c r="M99"/>
  <c r="T21" i="73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CO5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BT86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BF30"/>
  <c r="BF49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AY17" i="54"/>
  <c r="AY19"/>
  <c r="AY29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I62"/>
  <c r="E62" i="40" s="1"/>
  <c r="AY72" i="54"/>
  <c r="AY79"/>
  <c r="DG79" s="1"/>
  <c r="C79" i="40" s="1"/>
  <c r="DI79" i="54"/>
  <c r="E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AY84"/>
  <c r="AY88"/>
  <c r="DG88" s="1"/>
  <c r="C88" i="40" s="1"/>
  <c r="AY90" i="54"/>
  <c r="DG90" s="1"/>
  <c r="C90" i="40" s="1"/>
  <c r="AY98" i="54"/>
  <c r="DG5"/>
  <c r="C5" i="40" s="1"/>
  <c r="DG7" i="54"/>
  <c r="C7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2" i="54"/>
  <c r="DG54"/>
  <c r="BX54"/>
  <c r="DG55"/>
  <c r="C55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3" i="54" l="1"/>
  <c r="CW46"/>
  <c r="CW16"/>
  <c r="CW95"/>
  <c r="CP44"/>
  <c r="CP26"/>
  <c r="CI68"/>
  <c r="CI1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O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<sst xmlns="http://schemas.openxmlformats.org/spreadsheetml/2006/main" count="9023" uniqueCount="583">
  <si>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</si>
  <si>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</si>
  <si>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</si>
  <si>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</si>
  <si>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</si>
  <si>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</si>
  <si>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</si>
  <si>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</si>
  <si>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</si>
  <si>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</si>
  <si>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</si>
  <si>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</si>
  <si>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</si>
  <si>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</si>
  <si>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</si>
  <si>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</si>
  <si>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</si>
  <si>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</si>
  <si>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</si>
  <si>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</si>
  <si>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</si>
  <si>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</si>
  <si>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</si>
  <si>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</si>
  <si>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</si>
  <si>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</si>
  <si>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</si>
  <si>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</si>
  <si>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</si>
  <si>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</si>
  <si>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</si>
  <si>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</si>
  <si>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</si>
  <si>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</si>
  <si>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</si>
  <si>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</si>
  <si>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</si>
  <si>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</si>
  <si>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</si>
  <si>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</si>
  <si>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</si>
  <si>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</si>
  <si>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</si>
  <si>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</si>
  <si>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</si>
  <si>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</si>
  <si>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</si>
  <si>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</si>
  <si>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</si>
  <si>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</si>
  <si>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</si>
  <si>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</si>
  <si>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</si>
  <si>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</si>
  <si>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</si>
  <si>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</si>
  <si>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</si>
  <si>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</si>
  <si>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</si>
  <si>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</si>
  <si>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</si>
  <si>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</si>
  <si>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</si>
  <si>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</si>
  <si>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</si>
  <si>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</si>
  <si>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</si>
  <si>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</si>
  <si>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</si>
  <si>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</si>
  <si>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</si>
  <si>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</si>
  <si>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</si>
  <si>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</si>
  <si>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</si>
  <si>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</si>
  <si>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</si>
  <si>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</si>
  <si>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</si>
  <si>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</si>
  <si>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</si>
  <si>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</si>
  <si>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</si>
  <si>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</si>
  <si>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</si>
  <si>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</si>
  <si>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</si>
  <si>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</si>
  <si>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</si>
  <si>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</si>
  <si>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</si>
  <si>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</si>
  <si>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</si>
  <si>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</si>
  <si>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</si>
  <si>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</si>
  <si>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</si>
  <si>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</si>
  <si>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</si>
  <si>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</si>
  <si>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</si>
  <si>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</si>
  <si>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</si>
  <si>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</si>
  <si>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</si>
  <si>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</si>
  <si>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</si>
  <si>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</si>
  <si>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</si>
  <si>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</si>
  <si>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</si>
  <si>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</si>
  <si>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</si>
  <si>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</si>
  <si>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</si>
  <si>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</si>
  <si>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</si>
  <si>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</si>
  <si>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</si>
  <si>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</si>
  <si>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</si>
  <si>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</si>
  <si>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</si>
  <si>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</si>
  <si>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</si>
  <si>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</si>
  <si>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</si>
  <si>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</si>
  <si>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</si>
  <si>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</si>
  <si>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</si>
  <si>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</si>
  <si>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</si>
  <si>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</si>
  <si>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</si>
  <si>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</si>
  <si>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</si>
  <si>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</si>
  <si>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</si>
  <si>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</si>
  <si>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</si>
  <si>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</si>
  <si>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</si>
  <si>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</si>
  <si>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</si>
  <si>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</si>
  <si>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</si>
  <si>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</si>
  <si>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</si>
  <si>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</si>
  <si>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</si>
  <si>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</si>
  <si>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</si>
  <si>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</si>
  <si>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</si>
  <si>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</si>
  <si>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</si>
  <si>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</si>
  <si>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</si>
  <si>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</si>
  <si>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</si>
  <si>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</si>
  <si>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</si>
  <si>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</si>
  <si>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</si>
  <si>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</si>
  <si>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</si>
  <si>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</si>
  <si>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</si>
  <si>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</si>
  <si>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</si>
  <si>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</si>
  <si>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</si>
  <si>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</si>
  <si>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</si>
  <si>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</si>
  <si>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</si>
  <si>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</si>
  <si>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</si>
  <si>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</si>
  <si>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</si>
  <si>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</si>
  <si>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</si>
  <si>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</si>
  <si>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</si>
  <si>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</si>
  <si>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</si>
  <si>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</si>
  <si>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</si>
  <si>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</si>
  <si>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</si>
  <si>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</si>
  <si>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</si>
  <si>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</si>
  <si>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</si>
  <si>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</si>
  <si>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</si>
  <si>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</si>
  <si>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</si>
  <si>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</si>
  <si>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</si>
  <si>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</si>
  <si>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</si>
  <si>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</si>
  <si>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</si>
  <si>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</si>
  <si>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</si>
  <si>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</si>
  <si>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</si>
  <si>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</si>
  <si>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</si>
  <si>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</si>
  <si>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</si>
  <si>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</si>
  <si>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</si>
  <si>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</si>
  <si>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</si>
  <si>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</si>
  <si>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</si>
  <si>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</si>
  <si>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</si>
  <si>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</si>
  <si>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</si>
  <si>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</si>
  <si>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</si>
  <si>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</si>
  <si>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</si>
  <si>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</si>
  <si>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</si>
  <si>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</si>
  <si>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</si>
  <si>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</si>
  <si>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</si>
  <si>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</si>
  <si>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</si>
  <si>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</si>
  <si>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</si>
  <si>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</si>
  <si>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</si>
  <si>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</si>
  <si>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</si>
  <si>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</si>
  <si>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</si>
  <si>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</si>
  <si>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</si>
  <si>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</si>
  <si>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</si>
  <si>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</si>
  <si>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</si>
  <si>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</si>
  <si>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</si>
  <si>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</si>
  <si>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</si>
  <si>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</si>
  <si>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</si>
  <si>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</si>
  <si>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</si>
  <si>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</si>
  <si>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</si>
  <si>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</si>
  <si>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</si>
  <si>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</si>
  <si>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</si>
  <si>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</si>
  <si>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</si>
  <si>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</si>
  <si>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</si>
  <si>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</si>
  <si>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</si>
  <si>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</si>
  <si>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</si>
  <si>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</si>
  <si>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</si>
  <si>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</si>
  <si>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</si>
  <si>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</si>
  <si>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</si>
  <si>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</si>
  <si>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</si>
  <si>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</si>
  <si>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</si>
  <si>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</si>
  <si>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</si>
  <si>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</si>
  <si>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</si>
  <si>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</si>
  <si>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</si>
  <si>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</si>
  <si>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</si>
  <si>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</si>
  <si>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</si>
  <si>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</si>
  <si>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</si>
  <si>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</si>
  <si>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</si>
  <si>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</si>
  <si>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</si>
  <si>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</si>
  <si>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</si>
  <si>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</si>
  <si>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</si>
  <si>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</si>
  <si>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</si>
  <si>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</si>
  <si>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</si>
  <si>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</si>
  <si>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</si>
  <si>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</si>
  <si>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</si>
  <si>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</si>
  <si>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</si>
  <si>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</si>
  <si>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</si>
  <si>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</si>
  <si>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</si>
  <si>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</si>
  <si>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</si>
  <si>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</si>
  <si>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</si>
  <si>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</si>
  <si>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</si>
  <si>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</si>
  <si>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</si>
  <si>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</si>
  <si>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</si>
  <si>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</si>
  <si>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</si>
  <si>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</si>
  <si>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</si>
  <si>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</si>
  <si>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</si>
  <si>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</si>
  <si>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</si>
  <si>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</si>
  <si>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</si>
  <si>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</si>
  <si>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</si>
  <si>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</si>
  <si>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</si>
  <si>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</si>
  <si>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</si>
  <si>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</si>
  <si>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</si>
  <si>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</si>
  <si>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</si>
  <si>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</si>
  <si>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</si>
  <si>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</si>
  <si>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</si>
  <si>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</si>
  <si>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</si>
  <si>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</si>
  <si>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</si>
  <si>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</si>
  <si>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</si>
  <si>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</si>
  <si>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</si>
  <si>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</si>
  <si>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</si>
  <si>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</si>
  <si>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</si>
  <si>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</si>
  <si>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</si>
  <si>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</si>
  <si>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</si>
  <si>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</si>
  <si>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</si>
  <si>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</si>
  <si>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</si>
  <si>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</si>
  <si>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</si>
  <si>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</si>
  <si>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</si>
  <si>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</si>
  <si>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</si>
  <si>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</si>
  <si>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</si>
  <si>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</si>
  <si>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</si>
  <si>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</si>
  <si>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</si>
  <si>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</si>
  <si>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</si>
  <si>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</si>
  <si>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</si>
  <si>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</si>
  <si>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</si>
  <si>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</si>
  <si>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</si>
  <si>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</si>
  <si>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</si>
  <si>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</si>
  <si>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</si>
  <si>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</si>
  <si>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</si>
  <si>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</si>
  <si>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</si>
  <si>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</si>
  <si>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</si>
  <si>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</si>
  <si>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</si>
  <si>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</si>
  <si>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</si>
  <si>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</si>
  <si>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</si>
  <si>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</si>
  <si>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</si>
  <si>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</si>
  <si>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</si>
  <si>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</si>
  <si>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</si>
  <si>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</si>
  <si>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</si>
  <si>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</si>
  <si>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</si>
  <si>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</si>
  <si>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</si>
  <si>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</si>
  <si>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</si>
  <si>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</si>
  <si>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</si>
  <si>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</si>
  <si>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</si>
  <si>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</si>
  <si>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</si>
  <si>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</si>
  <si>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</si>
  <si>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</si>
  <si>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</si>
  <si>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</si>
  <si>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</si>
  <si>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</si>
  <si>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</si>
  <si>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</si>
  <si>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</si>
  <si>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</si>
  <si>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</si>
  <si>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</si>
  <si>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</si>
  <si>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</si>
  <si>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</si>
  <si>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</si>
  <si>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</si>
  <si>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</si>
  <si>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</si>
  <si>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</si>
  <si>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</si>
  <si>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</si>
  <si>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</si>
  <si>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</si>
  <si>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</si>
  <si>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</si>
  <si>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</si>
  <si>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</si>
  <si>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</si>
  <si>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</si>
  <si>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</si>
  <si>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</si>
  <si>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</si>
  <si>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</si>
  <si>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</si>
  <si>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</si>
  <si>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</si>
  <si>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</si>
  <si>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</si>
  <si>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</si>
  <si>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</si>
  <si>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</si>
  <si>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</si>
  <si>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</si>
  <si>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</si>
  <si>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</si>
  <si>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</si>
  <si>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</si>
  <si>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</si>
  <si>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</si>
  <si>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</si>
  <si>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</si>
  <si>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</si>
  <si>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</si>
  <si>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</si>
  <si>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</si>
  <si>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</si>
  <si>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</si>
  <si>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</si>
  <si>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</si>
  <si>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</si>
  <si>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</si>
  <si>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</si>
  <si>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</si>
  <si>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</si>
  <si>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</si>
  <si>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</si>
  <si>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</si>
  <si>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</si>
  <si>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</si>
  <si>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</si>
  <si>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</si>
  <si>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</si>
  <si>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</si>
  <si>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</si>
  <si>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</si>
  <si>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</si>
  <si>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</si>
  <si>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</si>
  <si>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</si>
  <si>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</si>
  <si>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</si>
  <si>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</si>
  <si>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</si>
  <si>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</si>
  <si>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</si>
  <si>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</si>
  <si>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</si>
  <si>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</si>
  <si>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</si>
  <si>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</si>
  <si>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</si>
  <si>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</si>
  <si>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</si>
  <si>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</si>
  <si>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</si>
  <si>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</si>
  <si>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</si>
  <si>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</si>
  <si>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</si>
  <si>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</si>
  <si>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</si>
  <si>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62IS2024/01/18</t>
  </si>
  <si>
    <t>SOLAPUR_SOLAR</t>
  </si>
  <si>
    <t>NR/2024/18346/C</t>
  </si>
  <si>
    <t>GOA_Beneficiary</t>
  </si>
  <si>
    <t>WR/2023/20914/A/3197</t>
  </si>
  <si>
    <t>WR/2023/20937/A/3217</t>
  </si>
  <si>
    <t>HP</t>
  </si>
  <si>
    <t>NR/2024/18331/A/3218</t>
  </si>
  <si>
    <t>ITCWIND</t>
  </si>
  <si>
    <t>NR/2023/18074/A/3049</t>
  </si>
  <si>
    <t>MSPIL</t>
  </si>
  <si>
    <t>NR/2024/18285/A/3190</t>
  </si>
  <si>
    <t>NR/2023/18183/A/3219</t>
  </si>
  <si>
    <t>SBSRPC11PL_BKN</t>
  </si>
  <si>
    <t>NR/01102023/02012046/L_NR_2021_17</t>
  </si>
  <si>
    <t>RSRPL_BKN</t>
  </si>
  <si>
    <t xml:space="preserve">NR/05012024/31012024/SJVN050124NR1341 </t>
  </si>
  <si>
    <t>NR/05012024/31012024/SJVN050124NR1342</t>
  </si>
  <si>
    <t>NR/01012024/31012024/HP-26</t>
  </si>
  <si>
    <t>CHANJUII</t>
  </si>
  <si>
    <t>NR/01012024/31032024/ ChanjuII</t>
  </si>
  <si>
    <t>BCMLB001</t>
  </si>
  <si>
    <t>NR/20122023/29022024/IEX_LDC_231218_00501</t>
  </si>
  <si>
    <t>NSPLN MP</t>
  </si>
  <si>
    <t xml:space="preserve">NR/01012024/31012024/HPX-GTAMLDCRA-141223-05424 </t>
  </si>
  <si>
    <t>B_S_ISPAT_MH</t>
  </si>
  <si>
    <t xml:space="preserve">NR/01012024/31012024/HPX-TAMLDCRA-141223-05419 </t>
  </si>
  <si>
    <t>RAJASTHAN</t>
  </si>
  <si>
    <t>NR/01012024/31012024/52</t>
  </si>
  <si>
    <t>NR/01012024/31012024/HP-28</t>
  </si>
  <si>
    <t>RKM_POWER</t>
  </si>
  <si>
    <t>NR/18012024/18012024/DD20240118NR22239</t>
  </si>
  <si>
    <t>NR/01012024/31012024/HP-27</t>
  </si>
  <si>
    <t>BALCO</t>
  </si>
  <si>
    <t>NR/18012024/18012024/DD20240118NR22238</t>
  </si>
  <si>
    <t>SDKSM</t>
  </si>
  <si>
    <t xml:space="preserve">NR/01012024/31012024/HPX-GTAMLDCRA-141223-05423 </t>
  </si>
  <si>
    <t>UTTARAKHAND</t>
  </si>
  <si>
    <t>NR/01012024/31012024/5412UPCL/CE(Comm)/SE/Banking dt. 17.11.2023</t>
  </si>
  <si>
    <t>SINGOLI</t>
  </si>
  <si>
    <t xml:space="preserve">NR/18012024/18012024/HPX-TAMCTG-170124-05804 </t>
  </si>
  <si>
    <t>Meghalaya_Ben</t>
  </si>
  <si>
    <t>NR/18012024/18012024/DD20240118NR22237</t>
  </si>
  <si>
    <t>BCMLUH</t>
  </si>
  <si>
    <t>NR/20122023/29022024/IEX_LDC_231218_00502</t>
  </si>
  <si>
    <t>JSWEL MSEB</t>
  </si>
  <si>
    <t>NR/18012024/18012024/DD20240118NR22244</t>
  </si>
  <si>
    <t>JHABUA_IPP</t>
  </si>
  <si>
    <t>NR/18012024/18012024/HPX-TAMCTG-170124-05803</t>
  </si>
  <si>
    <t>SKS Raigarh</t>
  </si>
  <si>
    <t>NR/06012024/31012024/NVVN/OA/16855</t>
  </si>
  <si>
    <t>PX</t>
  </si>
  <si>
    <t>DELHI</t>
  </si>
  <si>
    <t>Column1</t>
  </si>
  <si>
    <t>DELHI-PX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</si>
</sst>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200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200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240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280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320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320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320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320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320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320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320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320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320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320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320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320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320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320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320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320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320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320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320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320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250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250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250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250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250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320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320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240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290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280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320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320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320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320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320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320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320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320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320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320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300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280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280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180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180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45309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284</v>
      </c>
    </row>
    <row r="9" spans="1:3">
      <c r="A9" s="46" t="s">
        <v>447</v>
      </c>
      <c r="B9" s="199">
        <v>45320.38758101852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45309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21.5</v>
      </c>
      <c r="C3" s="197">
        <v>21.5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8.9697999999999993</v>
      </c>
      <c r="J3" s="21">
        <f>C3*E3/100</f>
        <v>5.0159500000000001</v>
      </c>
      <c r="K3" s="21">
        <f>C3*F3/100</f>
        <v>6.4693499999999995</v>
      </c>
      <c r="L3" s="21">
        <f>C3*G3/100</f>
        <v>1.0449000000000002</v>
      </c>
      <c r="M3" s="156">
        <f>SUM(I3:L3)</f>
        <v>21.5</v>
      </c>
      <c r="N3" s="22"/>
      <c r="P3" s="37">
        <f t="shared" ref="P3:P34" si="1">I3</f>
        <v>8.9697999999999993</v>
      </c>
      <c r="Q3" s="37">
        <f t="shared" ref="Q3:Q34" si="2">J3</f>
        <v>5.0159500000000001</v>
      </c>
      <c r="R3" s="37">
        <f t="shared" ref="R3:R34" si="3">K3</f>
        <v>6.4693499999999995</v>
      </c>
      <c r="S3" s="37">
        <f t="shared" ref="S3:S34" si="4">L3</f>
        <v>1.0449000000000002</v>
      </c>
      <c r="T3" s="37">
        <f>SUM(P3:S3)</f>
        <v>21.5</v>
      </c>
    </row>
    <row r="4" spans="1:20">
      <c r="A4" s="8" t="s">
        <v>46</v>
      </c>
      <c r="B4" s="197">
        <v>21.5</v>
      </c>
      <c r="C4" s="197">
        <v>21.5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8.9697999999999993</v>
      </c>
      <c r="J4" s="21">
        <f t="shared" ref="J4:J67" si="6">C4*E4/100</f>
        <v>5.0159500000000001</v>
      </c>
      <c r="K4" s="21">
        <f t="shared" ref="K4:K67" si="7">C4*F4/100</f>
        <v>6.4693499999999995</v>
      </c>
      <c r="L4" s="21">
        <f t="shared" ref="L4:L67" si="8">C4*G4/100</f>
        <v>1.0449000000000002</v>
      </c>
      <c r="M4" s="157">
        <f t="shared" ref="M4:M67" si="9">SUM(I4:L4)</f>
        <v>21.5</v>
      </c>
      <c r="N4" s="22"/>
      <c r="P4" s="37">
        <f t="shared" si="1"/>
        <v>8.9697999999999993</v>
      </c>
      <c r="Q4" s="37">
        <f t="shared" si="2"/>
        <v>5.0159500000000001</v>
      </c>
      <c r="R4" s="37">
        <f t="shared" si="3"/>
        <v>6.4693499999999995</v>
      </c>
      <c r="S4" s="37">
        <f t="shared" si="4"/>
        <v>1.0449000000000002</v>
      </c>
      <c r="T4" s="37">
        <f t="shared" ref="T4:T67" si="10">SUM(P4:S4)</f>
        <v>21.5</v>
      </c>
    </row>
    <row r="5" spans="1:20">
      <c r="A5" s="8" t="s">
        <v>47</v>
      </c>
      <c r="B5" s="197">
        <v>21.5</v>
      </c>
      <c r="C5" s="197">
        <v>21.5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8.9697999999999993</v>
      </c>
      <c r="J5" s="21">
        <f t="shared" si="6"/>
        <v>5.0159500000000001</v>
      </c>
      <c r="K5" s="21">
        <f t="shared" si="7"/>
        <v>6.4693499999999995</v>
      </c>
      <c r="L5" s="21">
        <f t="shared" si="8"/>
        <v>1.0449000000000002</v>
      </c>
      <c r="M5" s="157">
        <f t="shared" si="9"/>
        <v>21.5</v>
      </c>
      <c r="N5" s="22"/>
      <c r="P5" s="37">
        <f t="shared" si="1"/>
        <v>8.9697999999999993</v>
      </c>
      <c r="Q5" s="37">
        <f t="shared" si="2"/>
        <v>5.0159500000000001</v>
      </c>
      <c r="R5" s="37">
        <f t="shared" si="3"/>
        <v>6.4693499999999995</v>
      </c>
      <c r="S5" s="37">
        <f t="shared" si="4"/>
        <v>1.0449000000000002</v>
      </c>
      <c r="T5" s="37">
        <f t="shared" si="10"/>
        <v>21.5</v>
      </c>
    </row>
    <row r="6" spans="1:20">
      <c r="A6" s="8" t="s">
        <v>48</v>
      </c>
      <c r="B6" s="197">
        <v>21.5</v>
      </c>
      <c r="C6" s="197">
        <v>21.5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8.9697999999999993</v>
      </c>
      <c r="J6" s="21">
        <f t="shared" si="6"/>
        <v>5.0159500000000001</v>
      </c>
      <c r="K6" s="21">
        <f t="shared" si="7"/>
        <v>6.4693499999999995</v>
      </c>
      <c r="L6" s="21">
        <f t="shared" si="8"/>
        <v>1.0449000000000002</v>
      </c>
      <c r="M6" s="157">
        <f t="shared" si="9"/>
        <v>21.5</v>
      </c>
      <c r="N6" s="22"/>
      <c r="P6" s="37">
        <f t="shared" si="1"/>
        <v>8.9697999999999993</v>
      </c>
      <c r="Q6" s="37">
        <f t="shared" si="2"/>
        <v>5.0159500000000001</v>
      </c>
      <c r="R6" s="37">
        <f t="shared" si="3"/>
        <v>6.4693499999999995</v>
      </c>
      <c r="S6" s="37">
        <f t="shared" si="4"/>
        <v>1.0449000000000002</v>
      </c>
      <c r="T6" s="37">
        <f t="shared" si="10"/>
        <v>21.5</v>
      </c>
    </row>
    <row r="7" spans="1:20">
      <c r="A7" s="8" t="s">
        <v>49</v>
      </c>
      <c r="B7" s="197">
        <v>21.5</v>
      </c>
      <c r="C7" s="197">
        <v>21.5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8.9697999999999993</v>
      </c>
      <c r="J7" s="21">
        <f t="shared" si="6"/>
        <v>5.0159500000000001</v>
      </c>
      <c r="K7" s="21">
        <f t="shared" si="7"/>
        <v>6.4693499999999995</v>
      </c>
      <c r="L7" s="21">
        <f t="shared" si="8"/>
        <v>1.0449000000000002</v>
      </c>
      <c r="M7" s="157">
        <f t="shared" si="9"/>
        <v>21.5</v>
      </c>
      <c r="N7" s="22"/>
      <c r="P7" s="37">
        <f t="shared" si="1"/>
        <v>8.9697999999999993</v>
      </c>
      <c r="Q7" s="37">
        <f t="shared" si="2"/>
        <v>5.0159500000000001</v>
      </c>
      <c r="R7" s="37">
        <f t="shared" si="3"/>
        <v>6.4693499999999995</v>
      </c>
      <c r="S7" s="37">
        <f t="shared" si="4"/>
        <v>1.0449000000000002</v>
      </c>
      <c r="T7" s="37">
        <f t="shared" si="10"/>
        <v>21.5</v>
      </c>
    </row>
    <row r="8" spans="1:20">
      <c r="A8" s="8" t="s">
        <v>50</v>
      </c>
      <c r="B8" s="197">
        <v>21.5</v>
      </c>
      <c r="C8" s="197">
        <v>21.5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8.9697999999999993</v>
      </c>
      <c r="J8" s="21">
        <f t="shared" si="6"/>
        <v>5.0159500000000001</v>
      </c>
      <c r="K8" s="21">
        <f t="shared" si="7"/>
        <v>6.4693499999999995</v>
      </c>
      <c r="L8" s="21">
        <f t="shared" si="8"/>
        <v>1.0449000000000002</v>
      </c>
      <c r="M8" s="157">
        <f t="shared" si="9"/>
        <v>21.5</v>
      </c>
      <c r="N8" s="22"/>
      <c r="P8" s="37">
        <f t="shared" si="1"/>
        <v>8.9697999999999993</v>
      </c>
      <c r="Q8" s="37">
        <f t="shared" si="2"/>
        <v>5.0159500000000001</v>
      </c>
      <c r="R8" s="37">
        <f t="shared" si="3"/>
        <v>6.4693499999999995</v>
      </c>
      <c r="S8" s="37">
        <f t="shared" si="4"/>
        <v>1.0449000000000002</v>
      </c>
      <c r="T8" s="37">
        <f t="shared" si="10"/>
        <v>21.5</v>
      </c>
    </row>
    <row r="9" spans="1:20">
      <c r="A9" s="8" t="s">
        <v>51</v>
      </c>
      <c r="B9" s="197">
        <v>21.5</v>
      </c>
      <c r="C9" s="197">
        <v>21.5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8.9697999999999993</v>
      </c>
      <c r="J9" s="21">
        <f t="shared" si="6"/>
        <v>5.0159500000000001</v>
      </c>
      <c r="K9" s="21">
        <f t="shared" si="7"/>
        <v>6.4693499999999995</v>
      </c>
      <c r="L9" s="21">
        <f t="shared" si="8"/>
        <v>1.0449000000000002</v>
      </c>
      <c r="M9" s="157">
        <f t="shared" si="9"/>
        <v>21.5</v>
      </c>
      <c r="N9" s="22"/>
      <c r="P9" s="37">
        <f t="shared" si="1"/>
        <v>8.9697999999999993</v>
      </c>
      <c r="Q9" s="37">
        <f t="shared" si="2"/>
        <v>5.0159500000000001</v>
      </c>
      <c r="R9" s="37">
        <f t="shared" si="3"/>
        <v>6.4693499999999995</v>
      </c>
      <c r="S9" s="37">
        <f t="shared" si="4"/>
        <v>1.0449000000000002</v>
      </c>
      <c r="T9" s="37">
        <f t="shared" si="10"/>
        <v>21.5</v>
      </c>
    </row>
    <row r="10" spans="1:20">
      <c r="A10" s="8" t="s">
        <v>52</v>
      </c>
      <c r="B10" s="197">
        <v>21.5</v>
      </c>
      <c r="C10" s="197">
        <v>21.5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8.9697999999999993</v>
      </c>
      <c r="J10" s="21">
        <f t="shared" si="6"/>
        <v>5.0159500000000001</v>
      </c>
      <c r="K10" s="21">
        <f t="shared" si="7"/>
        <v>6.4693499999999995</v>
      </c>
      <c r="L10" s="21">
        <f t="shared" si="8"/>
        <v>1.0449000000000002</v>
      </c>
      <c r="M10" s="157">
        <f t="shared" si="9"/>
        <v>21.5</v>
      </c>
      <c r="N10" s="22"/>
      <c r="P10" s="37">
        <f t="shared" si="1"/>
        <v>8.9697999999999993</v>
      </c>
      <c r="Q10" s="37">
        <f t="shared" si="2"/>
        <v>5.0159500000000001</v>
      </c>
      <c r="R10" s="37">
        <f t="shared" si="3"/>
        <v>6.4693499999999995</v>
      </c>
      <c r="S10" s="37">
        <f t="shared" si="4"/>
        <v>1.0449000000000002</v>
      </c>
      <c r="T10" s="37">
        <f t="shared" si="10"/>
        <v>21.5</v>
      </c>
    </row>
    <row r="11" spans="1:20">
      <c r="A11" s="8" t="s">
        <v>53</v>
      </c>
      <c r="B11" s="197">
        <v>21.5</v>
      </c>
      <c r="C11" s="197">
        <v>21.5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8.9697999999999993</v>
      </c>
      <c r="J11" s="21">
        <f t="shared" si="6"/>
        <v>5.0159500000000001</v>
      </c>
      <c r="K11" s="21">
        <f t="shared" si="7"/>
        <v>6.4693499999999995</v>
      </c>
      <c r="L11" s="21">
        <f t="shared" si="8"/>
        <v>1.0449000000000002</v>
      </c>
      <c r="M11" s="157">
        <f t="shared" si="9"/>
        <v>21.5</v>
      </c>
      <c r="N11" s="22"/>
      <c r="P11" s="37">
        <f t="shared" si="1"/>
        <v>8.9697999999999993</v>
      </c>
      <c r="Q11" s="37">
        <f t="shared" si="2"/>
        <v>5.0159500000000001</v>
      </c>
      <c r="R11" s="37">
        <f t="shared" si="3"/>
        <v>6.4693499999999995</v>
      </c>
      <c r="S11" s="37">
        <f t="shared" si="4"/>
        <v>1.0449000000000002</v>
      </c>
      <c r="T11" s="37">
        <f t="shared" si="10"/>
        <v>21.5</v>
      </c>
    </row>
    <row r="12" spans="1:20">
      <c r="A12" s="8" t="s">
        <v>54</v>
      </c>
      <c r="B12" s="197">
        <v>21.5</v>
      </c>
      <c r="C12" s="197">
        <v>21.5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8.9697999999999993</v>
      </c>
      <c r="J12" s="21">
        <f t="shared" si="6"/>
        <v>5.0159500000000001</v>
      </c>
      <c r="K12" s="21">
        <f t="shared" si="7"/>
        <v>6.4693499999999995</v>
      </c>
      <c r="L12" s="21">
        <f t="shared" si="8"/>
        <v>1.0449000000000002</v>
      </c>
      <c r="M12" s="157">
        <f t="shared" si="9"/>
        <v>21.5</v>
      </c>
      <c r="N12" s="22"/>
      <c r="P12" s="37">
        <f t="shared" si="1"/>
        <v>8.9697999999999993</v>
      </c>
      <c r="Q12" s="37">
        <f t="shared" si="2"/>
        <v>5.0159500000000001</v>
      </c>
      <c r="R12" s="37">
        <f t="shared" si="3"/>
        <v>6.4693499999999995</v>
      </c>
      <c r="S12" s="37">
        <f t="shared" si="4"/>
        <v>1.0449000000000002</v>
      </c>
      <c r="T12" s="37">
        <f t="shared" si="10"/>
        <v>21.5</v>
      </c>
    </row>
    <row r="13" spans="1:20">
      <c r="A13" s="8" t="s">
        <v>55</v>
      </c>
      <c r="B13" s="197">
        <v>21.5</v>
      </c>
      <c r="C13" s="197">
        <v>21.5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8.9697999999999993</v>
      </c>
      <c r="J13" s="21">
        <f t="shared" si="6"/>
        <v>5.0159500000000001</v>
      </c>
      <c r="K13" s="21">
        <f t="shared" si="7"/>
        <v>6.4693499999999995</v>
      </c>
      <c r="L13" s="21">
        <f t="shared" si="8"/>
        <v>1.0449000000000002</v>
      </c>
      <c r="M13" s="157">
        <f t="shared" si="9"/>
        <v>21.5</v>
      </c>
      <c r="N13" s="22"/>
      <c r="P13" s="37">
        <f t="shared" si="1"/>
        <v>8.9697999999999993</v>
      </c>
      <c r="Q13" s="37">
        <f t="shared" si="2"/>
        <v>5.0159500000000001</v>
      </c>
      <c r="R13" s="37">
        <f t="shared" si="3"/>
        <v>6.4693499999999995</v>
      </c>
      <c r="S13" s="37">
        <f t="shared" si="4"/>
        <v>1.0449000000000002</v>
      </c>
      <c r="T13" s="37">
        <f t="shared" si="10"/>
        <v>21.5</v>
      </c>
    </row>
    <row r="14" spans="1:20">
      <c r="A14" s="8" t="s">
        <v>56</v>
      </c>
      <c r="B14" s="197">
        <v>21.5</v>
      </c>
      <c r="C14" s="197">
        <v>21.5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8.9697999999999993</v>
      </c>
      <c r="J14" s="21">
        <f t="shared" si="6"/>
        <v>5.0159500000000001</v>
      </c>
      <c r="K14" s="21">
        <f t="shared" si="7"/>
        <v>6.4693499999999995</v>
      </c>
      <c r="L14" s="21">
        <f t="shared" si="8"/>
        <v>1.0449000000000002</v>
      </c>
      <c r="M14" s="157">
        <f t="shared" si="9"/>
        <v>21.5</v>
      </c>
      <c r="N14" s="22"/>
      <c r="P14" s="37">
        <f t="shared" si="1"/>
        <v>8.9697999999999993</v>
      </c>
      <c r="Q14" s="37">
        <f t="shared" si="2"/>
        <v>5.0159500000000001</v>
      </c>
      <c r="R14" s="37">
        <f t="shared" si="3"/>
        <v>6.4693499999999995</v>
      </c>
      <c r="S14" s="37">
        <f t="shared" si="4"/>
        <v>1.0449000000000002</v>
      </c>
      <c r="T14" s="37">
        <f t="shared" si="10"/>
        <v>21.5</v>
      </c>
    </row>
    <row r="15" spans="1:20">
      <c r="A15" s="8" t="s">
        <v>57</v>
      </c>
      <c r="B15" s="197">
        <v>21.5</v>
      </c>
      <c r="C15" s="197">
        <v>21.5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8.9697999999999993</v>
      </c>
      <c r="J15" s="21">
        <f t="shared" si="6"/>
        <v>5.0159500000000001</v>
      </c>
      <c r="K15" s="21">
        <f t="shared" si="7"/>
        <v>6.4693499999999995</v>
      </c>
      <c r="L15" s="21">
        <f t="shared" si="8"/>
        <v>1.0449000000000002</v>
      </c>
      <c r="M15" s="157">
        <f t="shared" si="9"/>
        <v>21.5</v>
      </c>
      <c r="N15" s="22"/>
      <c r="P15" s="37">
        <f t="shared" si="1"/>
        <v>8.9697999999999993</v>
      </c>
      <c r="Q15" s="37">
        <f t="shared" si="2"/>
        <v>5.0159500000000001</v>
      </c>
      <c r="R15" s="37">
        <f t="shared" si="3"/>
        <v>6.4693499999999995</v>
      </c>
      <c r="S15" s="37">
        <f t="shared" si="4"/>
        <v>1.0449000000000002</v>
      </c>
      <c r="T15" s="37">
        <f t="shared" si="10"/>
        <v>21.5</v>
      </c>
    </row>
    <row r="16" spans="1:20">
      <c r="A16" s="8" t="s">
        <v>58</v>
      </c>
      <c r="B16" s="197">
        <v>21.5</v>
      </c>
      <c r="C16" s="197">
        <v>21.5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8.9697999999999993</v>
      </c>
      <c r="J16" s="21">
        <f t="shared" si="6"/>
        <v>5.0159500000000001</v>
      </c>
      <c r="K16" s="21">
        <f t="shared" si="7"/>
        <v>6.4693499999999995</v>
      </c>
      <c r="L16" s="21">
        <f t="shared" si="8"/>
        <v>1.0449000000000002</v>
      </c>
      <c r="M16" s="157">
        <f t="shared" si="9"/>
        <v>21.5</v>
      </c>
      <c r="N16" s="22"/>
      <c r="P16" s="37">
        <f t="shared" si="1"/>
        <v>8.9697999999999993</v>
      </c>
      <c r="Q16" s="37">
        <f t="shared" si="2"/>
        <v>5.0159500000000001</v>
      </c>
      <c r="R16" s="37">
        <f t="shared" si="3"/>
        <v>6.4693499999999995</v>
      </c>
      <c r="S16" s="37">
        <f t="shared" si="4"/>
        <v>1.0449000000000002</v>
      </c>
      <c r="T16" s="37">
        <f t="shared" si="10"/>
        <v>21.5</v>
      </c>
    </row>
    <row r="17" spans="1:20">
      <c r="A17" s="8" t="s">
        <v>59</v>
      </c>
      <c r="B17" s="197">
        <v>21.5</v>
      </c>
      <c r="C17" s="197">
        <v>21.5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8.9697999999999993</v>
      </c>
      <c r="J17" s="21">
        <f t="shared" si="6"/>
        <v>5.0159500000000001</v>
      </c>
      <c r="K17" s="21">
        <f t="shared" si="7"/>
        <v>6.4693499999999995</v>
      </c>
      <c r="L17" s="21">
        <f t="shared" si="8"/>
        <v>1.0449000000000002</v>
      </c>
      <c r="M17" s="157">
        <f t="shared" si="9"/>
        <v>21.5</v>
      </c>
      <c r="N17" s="22"/>
      <c r="P17" s="37">
        <f t="shared" si="1"/>
        <v>8.9697999999999993</v>
      </c>
      <c r="Q17" s="37">
        <f t="shared" si="2"/>
        <v>5.0159500000000001</v>
      </c>
      <c r="R17" s="37">
        <f t="shared" si="3"/>
        <v>6.4693499999999995</v>
      </c>
      <c r="S17" s="37">
        <f t="shared" si="4"/>
        <v>1.0449000000000002</v>
      </c>
      <c r="T17" s="37">
        <f t="shared" si="10"/>
        <v>21.5</v>
      </c>
    </row>
    <row r="18" spans="1:20">
      <c r="A18" s="8" t="s">
        <v>60</v>
      </c>
      <c r="B18" s="197">
        <v>21.5</v>
      </c>
      <c r="C18" s="197">
        <v>21.5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8.9697999999999993</v>
      </c>
      <c r="J18" s="21">
        <f t="shared" si="6"/>
        <v>5.0159500000000001</v>
      </c>
      <c r="K18" s="21">
        <f t="shared" si="7"/>
        <v>6.4693499999999995</v>
      </c>
      <c r="L18" s="21">
        <f t="shared" si="8"/>
        <v>1.0449000000000002</v>
      </c>
      <c r="M18" s="157">
        <f t="shared" si="9"/>
        <v>21.5</v>
      </c>
      <c r="N18" s="22"/>
      <c r="P18" s="37">
        <f t="shared" si="1"/>
        <v>8.9697999999999993</v>
      </c>
      <c r="Q18" s="37">
        <f t="shared" si="2"/>
        <v>5.0159500000000001</v>
      </c>
      <c r="R18" s="37">
        <f t="shared" si="3"/>
        <v>6.4693499999999995</v>
      </c>
      <c r="S18" s="37">
        <f t="shared" si="4"/>
        <v>1.0449000000000002</v>
      </c>
      <c r="T18" s="37">
        <f t="shared" si="10"/>
        <v>21.5</v>
      </c>
    </row>
    <row r="19" spans="1:20">
      <c r="A19" s="8" t="s">
        <v>61</v>
      </c>
      <c r="B19" s="197">
        <v>21.5</v>
      </c>
      <c r="C19" s="197">
        <v>21.5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8.9697999999999993</v>
      </c>
      <c r="J19" s="21">
        <f t="shared" si="6"/>
        <v>5.0159500000000001</v>
      </c>
      <c r="K19" s="21">
        <f t="shared" si="7"/>
        <v>6.4693499999999995</v>
      </c>
      <c r="L19" s="21">
        <f t="shared" si="8"/>
        <v>1.0449000000000002</v>
      </c>
      <c r="M19" s="157">
        <f t="shared" si="9"/>
        <v>21.5</v>
      </c>
      <c r="N19" s="22"/>
      <c r="P19" s="37">
        <f t="shared" si="1"/>
        <v>8.9697999999999993</v>
      </c>
      <c r="Q19" s="37">
        <f t="shared" si="2"/>
        <v>5.0159500000000001</v>
      </c>
      <c r="R19" s="37">
        <f t="shared" si="3"/>
        <v>6.4693499999999995</v>
      </c>
      <c r="S19" s="37">
        <f t="shared" si="4"/>
        <v>1.0449000000000002</v>
      </c>
      <c r="T19" s="37">
        <f t="shared" si="10"/>
        <v>21.5</v>
      </c>
    </row>
    <row r="20" spans="1:20">
      <c r="A20" s="8" t="s">
        <v>62</v>
      </c>
      <c r="B20" s="197">
        <v>21.5</v>
      </c>
      <c r="C20" s="197">
        <v>21.5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8.9697999999999993</v>
      </c>
      <c r="J20" s="21">
        <f t="shared" si="6"/>
        <v>5.0159500000000001</v>
      </c>
      <c r="K20" s="21">
        <f t="shared" si="7"/>
        <v>6.4693499999999995</v>
      </c>
      <c r="L20" s="21">
        <f t="shared" si="8"/>
        <v>1.0449000000000002</v>
      </c>
      <c r="M20" s="157">
        <f t="shared" si="9"/>
        <v>21.5</v>
      </c>
      <c r="N20" s="22"/>
      <c r="P20" s="37">
        <f t="shared" si="1"/>
        <v>8.9697999999999993</v>
      </c>
      <c r="Q20" s="37">
        <f t="shared" si="2"/>
        <v>5.0159500000000001</v>
      </c>
      <c r="R20" s="37">
        <f t="shared" si="3"/>
        <v>6.4693499999999995</v>
      </c>
      <c r="S20" s="37">
        <f t="shared" si="4"/>
        <v>1.0449000000000002</v>
      </c>
      <c r="T20" s="37">
        <f t="shared" si="10"/>
        <v>21.5</v>
      </c>
    </row>
    <row r="21" spans="1:20">
      <c r="A21" s="8" t="s">
        <v>63</v>
      </c>
      <c r="B21" s="197">
        <v>21.5</v>
      </c>
      <c r="C21" s="197">
        <v>21.5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8.9697999999999993</v>
      </c>
      <c r="J21" s="21">
        <f t="shared" si="6"/>
        <v>5.0159500000000001</v>
      </c>
      <c r="K21" s="21">
        <f t="shared" si="7"/>
        <v>6.4693499999999995</v>
      </c>
      <c r="L21" s="21">
        <f t="shared" si="8"/>
        <v>1.0449000000000002</v>
      </c>
      <c r="M21" s="157">
        <f t="shared" si="9"/>
        <v>21.5</v>
      </c>
      <c r="N21" s="22"/>
      <c r="P21" s="37">
        <f t="shared" si="1"/>
        <v>8.9697999999999993</v>
      </c>
      <c r="Q21" s="37">
        <f t="shared" si="2"/>
        <v>5.0159500000000001</v>
      </c>
      <c r="R21" s="37">
        <f t="shared" si="3"/>
        <v>6.4693499999999995</v>
      </c>
      <c r="S21" s="37">
        <f t="shared" si="4"/>
        <v>1.0449000000000002</v>
      </c>
      <c r="T21" s="37">
        <f t="shared" si="10"/>
        <v>21.5</v>
      </c>
    </row>
    <row r="22" spans="1:20">
      <c r="A22" s="8" t="s">
        <v>64</v>
      </c>
      <c r="B22" s="197">
        <v>21.5</v>
      </c>
      <c r="C22" s="197">
        <v>21.5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8.9697999999999993</v>
      </c>
      <c r="J22" s="21">
        <f t="shared" si="6"/>
        <v>5.0159500000000001</v>
      </c>
      <c r="K22" s="21">
        <f t="shared" si="7"/>
        <v>6.4693499999999995</v>
      </c>
      <c r="L22" s="21">
        <f t="shared" si="8"/>
        <v>1.0449000000000002</v>
      </c>
      <c r="M22" s="157">
        <f t="shared" si="9"/>
        <v>21.5</v>
      </c>
      <c r="N22" s="22"/>
      <c r="P22" s="37">
        <f t="shared" si="1"/>
        <v>8.9697999999999993</v>
      </c>
      <c r="Q22" s="37">
        <f t="shared" si="2"/>
        <v>5.0159500000000001</v>
      </c>
      <c r="R22" s="37">
        <f t="shared" si="3"/>
        <v>6.4693499999999995</v>
      </c>
      <c r="S22" s="37">
        <f t="shared" si="4"/>
        <v>1.0449000000000002</v>
      </c>
      <c r="T22" s="37">
        <f t="shared" si="10"/>
        <v>21.5</v>
      </c>
    </row>
    <row r="23" spans="1:20">
      <c r="A23" s="8" t="s">
        <v>65</v>
      </c>
      <c r="B23" s="197">
        <v>21.5</v>
      </c>
      <c r="C23" s="197">
        <v>21.5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8.9697999999999993</v>
      </c>
      <c r="J23" s="21">
        <f t="shared" si="6"/>
        <v>5.0159500000000001</v>
      </c>
      <c r="K23" s="21">
        <f t="shared" si="7"/>
        <v>6.4693499999999995</v>
      </c>
      <c r="L23" s="21">
        <f t="shared" si="8"/>
        <v>1.0449000000000002</v>
      </c>
      <c r="M23" s="157">
        <f t="shared" si="9"/>
        <v>21.5</v>
      </c>
      <c r="N23" s="22"/>
      <c r="P23" s="37">
        <f t="shared" si="1"/>
        <v>8.9697999999999993</v>
      </c>
      <c r="Q23" s="37">
        <f t="shared" si="2"/>
        <v>5.0159500000000001</v>
      </c>
      <c r="R23" s="37">
        <f t="shared" si="3"/>
        <v>6.4693499999999995</v>
      </c>
      <c r="S23" s="37">
        <f t="shared" si="4"/>
        <v>1.0449000000000002</v>
      </c>
      <c r="T23" s="37">
        <f t="shared" si="10"/>
        <v>21.5</v>
      </c>
    </row>
    <row r="24" spans="1:20">
      <c r="A24" s="8" t="s">
        <v>66</v>
      </c>
      <c r="B24" s="197">
        <v>21.5</v>
      </c>
      <c r="C24" s="197">
        <v>21.5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8.9697999999999993</v>
      </c>
      <c r="J24" s="21">
        <f t="shared" si="6"/>
        <v>5.0159500000000001</v>
      </c>
      <c r="K24" s="21">
        <f t="shared" si="7"/>
        <v>6.4693499999999995</v>
      </c>
      <c r="L24" s="21">
        <f t="shared" si="8"/>
        <v>1.0449000000000002</v>
      </c>
      <c r="M24" s="157">
        <f t="shared" si="9"/>
        <v>21.5</v>
      </c>
      <c r="N24" s="22"/>
      <c r="P24" s="37">
        <f t="shared" si="1"/>
        <v>8.9697999999999993</v>
      </c>
      <c r="Q24" s="37">
        <f t="shared" si="2"/>
        <v>5.0159500000000001</v>
      </c>
      <c r="R24" s="37">
        <f t="shared" si="3"/>
        <v>6.4693499999999995</v>
      </c>
      <c r="S24" s="37">
        <f t="shared" si="4"/>
        <v>1.0449000000000002</v>
      </c>
      <c r="T24" s="37">
        <f t="shared" si="10"/>
        <v>21.5</v>
      </c>
    </row>
    <row r="25" spans="1:20">
      <c r="A25" s="8" t="s">
        <v>67</v>
      </c>
      <c r="B25" s="197">
        <v>21.5</v>
      </c>
      <c r="C25" s="197">
        <v>21.5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8.9697999999999993</v>
      </c>
      <c r="J25" s="21">
        <f t="shared" si="6"/>
        <v>5.0159500000000001</v>
      </c>
      <c r="K25" s="21">
        <f t="shared" si="7"/>
        <v>6.4693499999999995</v>
      </c>
      <c r="L25" s="21">
        <f t="shared" si="8"/>
        <v>1.0449000000000002</v>
      </c>
      <c r="M25" s="157">
        <f t="shared" si="9"/>
        <v>21.5</v>
      </c>
      <c r="N25" s="22"/>
      <c r="P25" s="37">
        <f t="shared" si="1"/>
        <v>8.9697999999999993</v>
      </c>
      <c r="Q25" s="37">
        <f t="shared" si="2"/>
        <v>5.0159500000000001</v>
      </c>
      <c r="R25" s="37">
        <f t="shared" si="3"/>
        <v>6.4693499999999995</v>
      </c>
      <c r="S25" s="37">
        <f t="shared" si="4"/>
        <v>1.0449000000000002</v>
      </c>
      <c r="T25" s="37">
        <f t="shared" si="10"/>
        <v>21.5</v>
      </c>
    </row>
    <row r="26" spans="1:20">
      <c r="A26" s="8" t="s">
        <v>68</v>
      </c>
      <c r="B26" s="197">
        <v>21.5</v>
      </c>
      <c r="C26" s="197">
        <v>21.5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8.9697999999999993</v>
      </c>
      <c r="J26" s="21">
        <f t="shared" si="6"/>
        <v>5.0159500000000001</v>
      </c>
      <c r="K26" s="21">
        <f t="shared" si="7"/>
        <v>6.4693499999999995</v>
      </c>
      <c r="L26" s="21">
        <f t="shared" si="8"/>
        <v>1.0449000000000002</v>
      </c>
      <c r="M26" s="157">
        <f t="shared" si="9"/>
        <v>21.5</v>
      </c>
      <c r="N26" s="22"/>
      <c r="P26" s="37">
        <f t="shared" si="1"/>
        <v>8.9697999999999993</v>
      </c>
      <c r="Q26" s="37">
        <f t="shared" si="2"/>
        <v>5.0159500000000001</v>
      </c>
      <c r="R26" s="37">
        <f t="shared" si="3"/>
        <v>6.4693499999999995</v>
      </c>
      <c r="S26" s="37">
        <f t="shared" si="4"/>
        <v>1.0449000000000002</v>
      </c>
      <c r="T26" s="37">
        <f t="shared" si="10"/>
        <v>21.5</v>
      </c>
    </row>
    <row r="27" spans="1:20">
      <c r="A27" s="8" t="s">
        <v>69</v>
      </c>
      <c r="B27" s="197">
        <v>21.5</v>
      </c>
      <c r="C27" s="197">
        <v>21.5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8.9697999999999993</v>
      </c>
      <c r="J27" s="21">
        <f t="shared" si="6"/>
        <v>5.0159500000000001</v>
      </c>
      <c r="K27" s="21">
        <f t="shared" si="7"/>
        <v>6.4693499999999995</v>
      </c>
      <c r="L27" s="21">
        <f t="shared" si="8"/>
        <v>1.0449000000000002</v>
      </c>
      <c r="M27" s="157">
        <f t="shared" si="9"/>
        <v>21.5</v>
      </c>
      <c r="N27" s="22"/>
      <c r="P27" s="37">
        <f t="shared" si="1"/>
        <v>8.9697999999999993</v>
      </c>
      <c r="Q27" s="37">
        <f t="shared" si="2"/>
        <v>5.0159500000000001</v>
      </c>
      <c r="R27" s="37">
        <f t="shared" si="3"/>
        <v>6.4693499999999995</v>
      </c>
      <c r="S27" s="37">
        <f t="shared" si="4"/>
        <v>1.0449000000000002</v>
      </c>
      <c r="T27" s="37">
        <f t="shared" si="10"/>
        <v>21.5</v>
      </c>
    </row>
    <row r="28" spans="1:20">
      <c r="A28" s="8" t="s">
        <v>70</v>
      </c>
      <c r="B28" s="197">
        <v>21.5</v>
      </c>
      <c r="C28" s="197">
        <v>21.5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8.9697999999999993</v>
      </c>
      <c r="J28" s="21">
        <f t="shared" si="6"/>
        <v>5.0159500000000001</v>
      </c>
      <c r="K28" s="21">
        <f t="shared" si="7"/>
        <v>6.4693499999999995</v>
      </c>
      <c r="L28" s="21">
        <f t="shared" si="8"/>
        <v>1.0449000000000002</v>
      </c>
      <c r="M28" s="157">
        <f t="shared" si="9"/>
        <v>21.5</v>
      </c>
      <c r="N28" s="22"/>
      <c r="P28" s="37">
        <f t="shared" si="1"/>
        <v>8.9697999999999993</v>
      </c>
      <c r="Q28" s="37">
        <f t="shared" si="2"/>
        <v>5.0159500000000001</v>
      </c>
      <c r="R28" s="37">
        <f t="shared" si="3"/>
        <v>6.4693499999999995</v>
      </c>
      <c r="S28" s="37">
        <f t="shared" si="4"/>
        <v>1.0449000000000002</v>
      </c>
      <c r="T28" s="37">
        <f t="shared" si="10"/>
        <v>21.5</v>
      </c>
    </row>
    <row r="29" spans="1:20">
      <c r="A29" s="8" t="s">
        <v>71</v>
      </c>
      <c r="B29" s="197">
        <v>21.5</v>
      </c>
      <c r="C29" s="197">
        <v>21.5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8.9697999999999993</v>
      </c>
      <c r="J29" s="21">
        <f t="shared" si="6"/>
        <v>5.0159500000000001</v>
      </c>
      <c r="K29" s="21">
        <f t="shared" si="7"/>
        <v>6.4693499999999995</v>
      </c>
      <c r="L29" s="21">
        <f t="shared" si="8"/>
        <v>1.0449000000000002</v>
      </c>
      <c r="M29" s="157">
        <f t="shared" si="9"/>
        <v>21.5</v>
      </c>
      <c r="N29" s="22"/>
      <c r="P29" s="37">
        <f t="shared" si="1"/>
        <v>8.9697999999999993</v>
      </c>
      <c r="Q29" s="37">
        <f t="shared" si="2"/>
        <v>5.0159500000000001</v>
      </c>
      <c r="R29" s="37">
        <f t="shared" si="3"/>
        <v>6.4693499999999995</v>
      </c>
      <c r="S29" s="37">
        <f t="shared" si="4"/>
        <v>1.0449000000000002</v>
      </c>
      <c r="T29" s="37">
        <f t="shared" si="10"/>
        <v>21.5</v>
      </c>
    </row>
    <row r="30" spans="1:20">
      <c r="A30" s="8" t="s">
        <v>72</v>
      </c>
      <c r="B30" s="197">
        <v>21.5</v>
      </c>
      <c r="C30" s="197">
        <v>21.5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8.9697999999999993</v>
      </c>
      <c r="J30" s="21">
        <f t="shared" si="6"/>
        <v>5.0159500000000001</v>
      </c>
      <c r="K30" s="21">
        <f t="shared" si="7"/>
        <v>6.4693499999999995</v>
      </c>
      <c r="L30" s="21">
        <f t="shared" si="8"/>
        <v>1.0449000000000002</v>
      </c>
      <c r="M30" s="157">
        <f t="shared" si="9"/>
        <v>21.5</v>
      </c>
      <c r="N30" s="22"/>
      <c r="P30" s="37">
        <f t="shared" si="1"/>
        <v>8.9697999999999993</v>
      </c>
      <c r="Q30" s="37">
        <f t="shared" si="2"/>
        <v>5.0159500000000001</v>
      </c>
      <c r="R30" s="37">
        <f t="shared" si="3"/>
        <v>6.4693499999999995</v>
      </c>
      <c r="S30" s="37">
        <f t="shared" si="4"/>
        <v>1.0449000000000002</v>
      </c>
      <c r="T30" s="37">
        <f t="shared" si="10"/>
        <v>21.5</v>
      </c>
    </row>
    <row r="31" spans="1:20">
      <c r="A31" s="8" t="s">
        <v>73</v>
      </c>
      <c r="B31" s="197">
        <v>21.5</v>
      </c>
      <c r="C31" s="197">
        <v>21.5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8.9697999999999993</v>
      </c>
      <c r="J31" s="21">
        <f t="shared" si="6"/>
        <v>5.0159500000000001</v>
      </c>
      <c r="K31" s="21">
        <f t="shared" si="7"/>
        <v>6.4693499999999995</v>
      </c>
      <c r="L31" s="21">
        <f t="shared" si="8"/>
        <v>1.0449000000000002</v>
      </c>
      <c r="M31" s="157">
        <f t="shared" si="9"/>
        <v>21.5</v>
      </c>
      <c r="N31" s="22"/>
      <c r="P31" s="37">
        <f t="shared" si="1"/>
        <v>8.9697999999999993</v>
      </c>
      <c r="Q31" s="37">
        <f t="shared" si="2"/>
        <v>5.0159500000000001</v>
      </c>
      <c r="R31" s="37">
        <f t="shared" si="3"/>
        <v>6.4693499999999995</v>
      </c>
      <c r="S31" s="37">
        <f t="shared" si="4"/>
        <v>1.0449000000000002</v>
      </c>
      <c r="T31" s="37">
        <f t="shared" si="10"/>
        <v>21.5</v>
      </c>
    </row>
    <row r="32" spans="1:20">
      <c r="A32" s="8" t="s">
        <v>74</v>
      </c>
      <c r="B32" s="197">
        <v>21.5</v>
      </c>
      <c r="C32" s="197">
        <v>21.5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8.9697999999999993</v>
      </c>
      <c r="J32" s="21">
        <f t="shared" si="6"/>
        <v>5.0159500000000001</v>
      </c>
      <c r="K32" s="21">
        <f t="shared" si="7"/>
        <v>6.4693499999999995</v>
      </c>
      <c r="L32" s="21">
        <f t="shared" si="8"/>
        <v>1.0449000000000002</v>
      </c>
      <c r="M32" s="157">
        <f t="shared" si="9"/>
        <v>21.5</v>
      </c>
      <c r="N32" s="22"/>
      <c r="P32" s="37">
        <f t="shared" si="1"/>
        <v>8.9697999999999993</v>
      </c>
      <c r="Q32" s="37">
        <f t="shared" si="2"/>
        <v>5.0159500000000001</v>
      </c>
      <c r="R32" s="37">
        <f t="shared" si="3"/>
        <v>6.4693499999999995</v>
      </c>
      <c r="S32" s="37">
        <f t="shared" si="4"/>
        <v>1.0449000000000002</v>
      </c>
      <c r="T32" s="37">
        <f t="shared" si="10"/>
        <v>21.5</v>
      </c>
    </row>
    <row r="33" spans="1:20">
      <c r="A33" s="8" t="s">
        <v>75</v>
      </c>
      <c r="B33" s="197">
        <v>21.5</v>
      </c>
      <c r="C33" s="197">
        <v>21.5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8.9697999999999993</v>
      </c>
      <c r="J33" s="21">
        <f t="shared" si="6"/>
        <v>5.0159500000000001</v>
      </c>
      <c r="K33" s="21">
        <f t="shared" si="7"/>
        <v>6.4693499999999995</v>
      </c>
      <c r="L33" s="21">
        <f t="shared" si="8"/>
        <v>1.0449000000000002</v>
      </c>
      <c r="M33" s="157">
        <f t="shared" si="9"/>
        <v>21.5</v>
      </c>
      <c r="N33" s="22"/>
      <c r="P33" s="37">
        <f t="shared" si="1"/>
        <v>8.9697999999999993</v>
      </c>
      <c r="Q33" s="37">
        <f t="shared" si="2"/>
        <v>5.0159500000000001</v>
      </c>
      <c r="R33" s="37">
        <f t="shared" si="3"/>
        <v>6.4693499999999995</v>
      </c>
      <c r="S33" s="37">
        <f t="shared" si="4"/>
        <v>1.0449000000000002</v>
      </c>
      <c r="T33" s="37">
        <f t="shared" si="10"/>
        <v>21.5</v>
      </c>
    </row>
    <row r="34" spans="1:20">
      <c r="A34" s="8" t="s">
        <v>76</v>
      </c>
      <c r="B34" s="197">
        <v>21.5</v>
      </c>
      <c r="C34" s="197">
        <v>21.5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8.9697999999999993</v>
      </c>
      <c r="J34" s="21">
        <f t="shared" si="6"/>
        <v>5.0159500000000001</v>
      </c>
      <c r="K34" s="21">
        <f t="shared" si="7"/>
        <v>6.4693499999999995</v>
      </c>
      <c r="L34" s="21">
        <f t="shared" si="8"/>
        <v>1.0449000000000002</v>
      </c>
      <c r="M34" s="157">
        <f t="shared" si="9"/>
        <v>21.5</v>
      </c>
      <c r="N34" s="22"/>
      <c r="P34" s="37">
        <f t="shared" si="1"/>
        <v>8.9697999999999993</v>
      </c>
      <c r="Q34" s="37">
        <f t="shared" si="2"/>
        <v>5.0159500000000001</v>
      </c>
      <c r="R34" s="37">
        <f t="shared" si="3"/>
        <v>6.4693499999999995</v>
      </c>
      <c r="S34" s="37">
        <f t="shared" si="4"/>
        <v>1.0449000000000002</v>
      </c>
      <c r="T34" s="37">
        <f t="shared" si="10"/>
        <v>21.5</v>
      </c>
    </row>
    <row r="35" spans="1:20">
      <c r="A35" s="8" t="s">
        <v>77</v>
      </c>
      <c r="B35" s="197">
        <v>21.5</v>
      </c>
      <c r="C35" s="197">
        <v>21.5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8.9697999999999993</v>
      </c>
      <c r="J35" s="21">
        <f t="shared" si="6"/>
        <v>5.0159500000000001</v>
      </c>
      <c r="K35" s="21">
        <f t="shared" si="7"/>
        <v>6.4693499999999995</v>
      </c>
      <c r="L35" s="21">
        <f t="shared" si="8"/>
        <v>1.0449000000000002</v>
      </c>
      <c r="M35" s="157">
        <f t="shared" si="9"/>
        <v>21.5</v>
      </c>
      <c r="N35" s="22"/>
      <c r="P35" s="37">
        <f t="shared" ref="P35:P66" si="12">I35</f>
        <v>8.9697999999999993</v>
      </c>
      <c r="Q35" s="37">
        <f t="shared" ref="Q35:Q66" si="13">J35</f>
        <v>5.0159500000000001</v>
      </c>
      <c r="R35" s="37">
        <f t="shared" ref="R35:R66" si="14">K35</f>
        <v>6.4693499999999995</v>
      </c>
      <c r="S35" s="37">
        <f t="shared" ref="S35:S66" si="15">L35</f>
        <v>1.0449000000000002</v>
      </c>
      <c r="T35" s="37">
        <f t="shared" si="10"/>
        <v>21.5</v>
      </c>
    </row>
    <row r="36" spans="1:20">
      <c r="A36" s="8" t="s">
        <v>78</v>
      </c>
      <c r="B36" s="197">
        <v>21.5</v>
      </c>
      <c r="C36" s="197">
        <v>21.5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8.9697999999999993</v>
      </c>
      <c r="J36" s="21">
        <f t="shared" si="6"/>
        <v>5.0159500000000001</v>
      </c>
      <c r="K36" s="21">
        <f t="shared" si="7"/>
        <v>6.4693499999999995</v>
      </c>
      <c r="L36" s="21">
        <f t="shared" si="8"/>
        <v>1.0449000000000002</v>
      </c>
      <c r="M36" s="157">
        <f t="shared" si="9"/>
        <v>21.5</v>
      </c>
      <c r="N36" s="22"/>
      <c r="P36" s="37">
        <f t="shared" si="12"/>
        <v>8.9697999999999993</v>
      </c>
      <c r="Q36" s="37">
        <f t="shared" si="13"/>
        <v>5.0159500000000001</v>
      </c>
      <c r="R36" s="37">
        <f t="shared" si="14"/>
        <v>6.4693499999999995</v>
      </c>
      <c r="S36" s="37">
        <f t="shared" si="15"/>
        <v>1.0449000000000002</v>
      </c>
      <c r="T36" s="37">
        <f t="shared" si="10"/>
        <v>21.5</v>
      </c>
    </row>
    <row r="37" spans="1:20">
      <c r="A37" s="8" t="s">
        <v>79</v>
      </c>
      <c r="B37" s="197">
        <v>21.5</v>
      </c>
      <c r="C37" s="197">
        <v>21.5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8.9697999999999993</v>
      </c>
      <c r="J37" s="21">
        <f t="shared" si="6"/>
        <v>5.0159500000000001</v>
      </c>
      <c r="K37" s="21">
        <f t="shared" si="7"/>
        <v>6.4693499999999995</v>
      </c>
      <c r="L37" s="21">
        <f t="shared" si="8"/>
        <v>1.0449000000000002</v>
      </c>
      <c r="M37" s="157">
        <f t="shared" si="9"/>
        <v>21.5</v>
      </c>
      <c r="N37" s="22"/>
      <c r="P37" s="37">
        <f t="shared" si="12"/>
        <v>8.9697999999999993</v>
      </c>
      <c r="Q37" s="37">
        <f t="shared" si="13"/>
        <v>5.0159500000000001</v>
      </c>
      <c r="R37" s="37">
        <f t="shared" si="14"/>
        <v>6.4693499999999995</v>
      </c>
      <c r="S37" s="37">
        <f t="shared" si="15"/>
        <v>1.0449000000000002</v>
      </c>
      <c r="T37" s="37">
        <f t="shared" si="10"/>
        <v>21.5</v>
      </c>
    </row>
    <row r="38" spans="1:20">
      <c r="A38" s="8" t="s">
        <v>80</v>
      </c>
      <c r="B38" s="197">
        <v>21.5</v>
      </c>
      <c r="C38" s="197">
        <v>21.5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8.9697999999999993</v>
      </c>
      <c r="J38" s="21">
        <f t="shared" si="6"/>
        <v>5.0159500000000001</v>
      </c>
      <c r="K38" s="21">
        <f t="shared" si="7"/>
        <v>6.4693499999999995</v>
      </c>
      <c r="L38" s="21">
        <f t="shared" si="8"/>
        <v>1.0449000000000002</v>
      </c>
      <c r="M38" s="157">
        <f t="shared" si="9"/>
        <v>21.5</v>
      </c>
      <c r="N38" s="22"/>
      <c r="P38" s="37">
        <f t="shared" si="12"/>
        <v>8.9697999999999993</v>
      </c>
      <c r="Q38" s="37">
        <f t="shared" si="13"/>
        <v>5.0159500000000001</v>
      </c>
      <c r="R38" s="37">
        <f t="shared" si="14"/>
        <v>6.4693499999999995</v>
      </c>
      <c r="S38" s="37">
        <f t="shared" si="15"/>
        <v>1.0449000000000002</v>
      </c>
      <c r="T38" s="37">
        <f t="shared" si="10"/>
        <v>21.5</v>
      </c>
    </row>
    <row r="39" spans="1:20">
      <c r="A39" s="8" t="s">
        <v>81</v>
      </c>
      <c r="B39" s="197">
        <v>21.5</v>
      </c>
      <c r="C39" s="197">
        <v>21.5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8.9697999999999993</v>
      </c>
      <c r="J39" s="21">
        <f t="shared" si="6"/>
        <v>5.0159500000000001</v>
      </c>
      <c r="K39" s="21">
        <f t="shared" si="7"/>
        <v>6.4693499999999995</v>
      </c>
      <c r="L39" s="21">
        <f t="shared" si="8"/>
        <v>1.0449000000000002</v>
      </c>
      <c r="M39" s="157">
        <f t="shared" si="9"/>
        <v>21.5</v>
      </c>
      <c r="N39" s="22"/>
      <c r="P39" s="37">
        <f t="shared" si="12"/>
        <v>8.9697999999999993</v>
      </c>
      <c r="Q39" s="37">
        <f t="shared" si="13"/>
        <v>5.0159500000000001</v>
      </c>
      <c r="R39" s="37">
        <f t="shared" si="14"/>
        <v>6.4693499999999995</v>
      </c>
      <c r="S39" s="37">
        <f t="shared" si="15"/>
        <v>1.0449000000000002</v>
      </c>
      <c r="T39" s="37">
        <f t="shared" si="10"/>
        <v>21.5</v>
      </c>
    </row>
    <row r="40" spans="1:20">
      <c r="A40" s="8" t="s">
        <v>82</v>
      </c>
      <c r="B40" s="197">
        <v>21.5</v>
      </c>
      <c r="C40" s="197">
        <v>21.5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8.9697999999999993</v>
      </c>
      <c r="J40" s="21">
        <f t="shared" si="6"/>
        <v>5.0159500000000001</v>
      </c>
      <c r="K40" s="21">
        <f t="shared" si="7"/>
        <v>6.4693499999999995</v>
      </c>
      <c r="L40" s="21">
        <f t="shared" si="8"/>
        <v>1.0449000000000002</v>
      </c>
      <c r="M40" s="157">
        <f t="shared" si="9"/>
        <v>21.5</v>
      </c>
      <c r="N40" s="22"/>
      <c r="P40" s="37">
        <f t="shared" si="12"/>
        <v>8.9697999999999993</v>
      </c>
      <c r="Q40" s="37">
        <f t="shared" si="13"/>
        <v>5.0159500000000001</v>
      </c>
      <c r="R40" s="37">
        <f t="shared" si="14"/>
        <v>6.4693499999999995</v>
      </c>
      <c r="S40" s="37">
        <f t="shared" si="15"/>
        <v>1.0449000000000002</v>
      </c>
      <c r="T40" s="37">
        <f t="shared" si="10"/>
        <v>21.5</v>
      </c>
    </row>
    <row r="41" spans="1:20">
      <c r="A41" s="8" t="s">
        <v>83</v>
      </c>
      <c r="B41" s="197">
        <v>21.5</v>
      </c>
      <c r="C41" s="197">
        <v>21.5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8.9697999999999993</v>
      </c>
      <c r="J41" s="21">
        <f t="shared" si="6"/>
        <v>5.0159500000000001</v>
      </c>
      <c r="K41" s="21">
        <f t="shared" si="7"/>
        <v>6.4693499999999995</v>
      </c>
      <c r="L41" s="21">
        <f t="shared" si="8"/>
        <v>1.0449000000000002</v>
      </c>
      <c r="M41" s="157">
        <f t="shared" si="9"/>
        <v>21.5</v>
      </c>
      <c r="N41" s="22"/>
      <c r="P41" s="37">
        <f t="shared" si="12"/>
        <v>8.9697999999999993</v>
      </c>
      <c r="Q41" s="37">
        <f t="shared" si="13"/>
        <v>5.0159500000000001</v>
      </c>
      <c r="R41" s="37">
        <f t="shared" si="14"/>
        <v>6.4693499999999995</v>
      </c>
      <c r="S41" s="37">
        <f t="shared" si="15"/>
        <v>1.0449000000000002</v>
      </c>
      <c r="T41" s="37">
        <f t="shared" si="10"/>
        <v>21.5</v>
      </c>
    </row>
    <row r="42" spans="1:20">
      <c r="A42" s="8" t="s">
        <v>84</v>
      </c>
      <c r="B42" s="197">
        <v>21.5</v>
      </c>
      <c r="C42" s="197">
        <v>21.5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8.9697999999999993</v>
      </c>
      <c r="J42" s="21">
        <f t="shared" si="6"/>
        <v>5.0159500000000001</v>
      </c>
      <c r="K42" s="21">
        <f t="shared" si="7"/>
        <v>6.4693499999999995</v>
      </c>
      <c r="L42" s="21">
        <f t="shared" si="8"/>
        <v>1.0449000000000002</v>
      </c>
      <c r="M42" s="157">
        <f t="shared" si="9"/>
        <v>21.5</v>
      </c>
      <c r="N42" s="22"/>
      <c r="P42" s="37">
        <f t="shared" si="12"/>
        <v>8.9697999999999993</v>
      </c>
      <c r="Q42" s="37">
        <f t="shared" si="13"/>
        <v>5.0159500000000001</v>
      </c>
      <c r="R42" s="37">
        <f t="shared" si="14"/>
        <v>6.4693499999999995</v>
      </c>
      <c r="S42" s="37">
        <f t="shared" si="15"/>
        <v>1.0449000000000002</v>
      </c>
      <c r="T42" s="37">
        <f t="shared" si="10"/>
        <v>21.5</v>
      </c>
    </row>
    <row r="43" spans="1:20">
      <c r="A43" s="8" t="s">
        <v>85</v>
      </c>
      <c r="B43" s="197">
        <v>21.5</v>
      </c>
      <c r="C43" s="197">
        <v>21.5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8.9697999999999993</v>
      </c>
      <c r="J43" s="21">
        <f t="shared" si="6"/>
        <v>5.0159500000000001</v>
      </c>
      <c r="K43" s="21">
        <f t="shared" si="7"/>
        <v>6.4693499999999995</v>
      </c>
      <c r="L43" s="21">
        <f t="shared" si="8"/>
        <v>1.0449000000000002</v>
      </c>
      <c r="M43" s="157">
        <f t="shared" si="9"/>
        <v>21.5</v>
      </c>
      <c r="N43" s="22"/>
      <c r="P43" s="37">
        <f t="shared" si="12"/>
        <v>8.9697999999999993</v>
      </c>
      <c r="Q43" s="37">
        <f t="shared" si="13"/>
        <v>5.0159500000000001</v>
      </c>
      <c r="R43" s="37">
        <f t="shared" si="14"/>
        <v>6.4693499999999995</v>
      </c>
      <c r="S43" s="37">
        <f t="shared" si="15"/>
        <v>1.0449000000000002</v>
      </c>
      <c r="T43" s="37">
        <f t="shared" si="10"/>
        <v>21.5</v>
      </c>
    </row>
    <row r="44" spans="1:20">
      <c r="A44" s="8" t="s">
        <v>86</v>
      </c>
      <c r="B44" s="197">
        <v>21.5</v>
      </c>
      <c r="C44" s="197">
        <v>21.5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8.9697999999999993</v>
      </c>
      <c r="J44" s="21">
        <f t="shared" si="6"/>
        <v>5.0159500000000001</v>
      </c>
      <c r="K44" s="21">
        <f t="shared" si="7"/>
        <v>6.4693499999999995</v>
      </c>
      <c r="L44" s="21">
        <f t="shared" si="8"/>
        <v>1.0449000000000002</v>
      </c>
      <c r="M44" s="157">
        <f t="shared" si="9"/>
        <v>21.5</v>
      </c>
      <c r="N44" s="22"/>
      <c r="P44" s="37">
        <f t="shared" si="12"/>
        <v>8.9697999999999993</v>
      </c>
      <c r="Q44" s="37">
        <f t="shared" si="13"/>
        <v>5.0159500000000001</v>
      </c>
      <c r="R44" s="37">
        <f t="shared" si="14"/>
        <v>6.4693499999999995</v>
      </c>
      <c r="S44" s="37">
        <f t="shared" si="15"/>
        <v>1.0449000000000002</v>
      </c>
      <c r="T44" s="37">
        <f t="shared" si="10"/>
        <v>21.5</v>
      </c>
    </row>
    <row r="45" spans="1:20">
      <c r="A45" s="8" t="s">
        <v>87</v>
      </c>
      <c r="B45" s="197">
        <v>21.5</v>
      </c>
      <c r="C45" s="197">
        <v>21.5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8.9697999999999993</v>
      </c>
      <c r="J45" s="21">
        <f t="shared" si="6"/>
        <v>5.0159500000000001</v>
      </c>
      <c r="K45" s="21">
        <f t="shared" si="7"/>
        <v>6.4693499999999995</v>
      </c>
      <c r="L45" s="21">
        <f t="shared" si="8"/>
        <v>1.0449000000000002</v>
      </c>
      <c r="M45" s="157">
        <f t="shared" si="9"/>
        <v>21.5</v>
      </c>
      <c r="N45" s="22"/>
      <c r="P45" s="37">
        <f t="shared" si="12"/>
        <v>8.9697999999999993</v>
      </c>
      <c r="Q45" s="37">
        <f t="shared" si="13"/>
        <v>5.0159500000000001</v>
      </c>
      <c r="R45" s="37">
        <f t="shared" si="14"/>
        <v>6.4693499999999995</v>
      </c>
      <c r="S45" s="37">
        <f t="shared" si="15"/>
        <v>1.0449000000000002</v>
      </c>
      <c r="T45" s="37">
        <f t="shared" si="10"/>
        <v>21.5</v>
      </c>
    </row>
    <row r="46" spans="1:20">
      <c r="A46" s="8" t="s">
        <v>88</v>
      </c>
      <c r="B46" s="197">
        <v>21.5</v>
      </c>
      <c r="C46" s="197">
        <v>21.5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8.9697999999999993</v>
      </c>
      <c r="J46" s="21">
        <f t="shared" si="6"/>
        <v>5.0159500000000001</v>
      </c>
      <c r="K46" s="21">
        <f t="shared" si="7"/>
        <v>6.4693499999999995</v>
      </c>
      <c r="L46" s="21">
        <f t="shared" si="8"/>
        <v>1.0449000000000002</v>
      </c>
      <c r="M46" s="157">
        <f t="shared" si="9"/>
        <v>21.5</v>
      </c>
      <c r="N46" s="22"/>
      <c r="P46" s="37">
        <f t="shared" si="12"/>
        <v>8.9697999999999993</v>
      </c>
      <c r="Q46" s="37">
        <f t="shared" si="13"/>
        <v>5.0159500000000001</v>
      </c>
      <c r="R46" s="37">
        <f t="shared" si="14"/>
        <v>6.4693499999999995</v>
      </c>
      <c r="S46" s="37">
        <f t="shared" si="15"/>
        <v>1.0449000000000002</v>
      </c>
      <c r="T46" s="37">
        <f t="shared" si="10"/>
        <v>21.5</v>
      </c>
    </row>
    <row r="47" spans="1:20">
      <c r="A47" s="8" t="s">
        <v>89</v>
      </c>
      <c r="B47" s="197">
        <v>21.5</v>
      </c>
      <c r="C47" s="197">
        <v>21.5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8.9697999999999993</v>
      </c>
      <c r="J47" s="21">
        <f t="shared" si="6"/>
        <v>5.0159500000000001</v>
      </c>
      <c r="K47" s="21">
        <f t="shared" si="7"/>
        <v>6.4693499999999995</v>
      </c>
      <c r="L47" s="21">
        <f t="shared" si="8"/>
        <v>1.0449000000000002</v>
      </c>
      <c r="M47" s="157">
        <f t="shared" si="9"/>
        <v>21.5</v>
      </c>
      <c r="N47" s="22"/>
      <c r="P47" s="37">
        <f t="shared" si="12"/>
        <v>8.9697999999999993</v>
      </c>
      <c r="Q47" s="37">
        <f t="shared" si="13"/>
        <v>5.0159500000000001</v>
      </c>
      <c r="R47" s="37">
        <f t="shared" si="14"/>
        <v>6.4693499999999995</v>
      </c>
      <c r="S47" s="37">
        <f t="shared" si="15"/>
        <v>1.0449000000000002</v>
      </c>
      <c r="T47" s="37">
        <f t="shared" si="10"/>
        <v>21.5</v>
      </c>
    </row>
    <row r="48" spans="1:20">
      <c r="A48" s="8" t="s">
        <v>90</v>
      </c>
      <c r="B48" s="197">
        <v>21.5</v>
      </c>
      <c r="C48" s="197">
        <v>21.5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8.9697999999999993</v>
      </c>
      <c r="J48" s="21">
        <f t="shared" si="6"/>
        <v>5.0159500000000001</v>
      </c>
      <c r="K48" s="21">
        <f t="shared" si="7"/>
        <v>6.4693499999999995</v>
      </c>
      <c r="L48" s="21">
        <f t="shared" si="8"/>
        <v>1.0449000000000002</v>
      </c>
      <c r="M48" s="157">
        <f t="shared" si="9"/>
        <v>21.5</v>
      </c>
      <c r="N48" s="22"/>
      <c r="P48" s="37">
        <f t="shared" si="12"/>
        <v>8.9697999999999993</v>
      </c>
      <c r="Q48" s="37">
        <f t="shared" si="13"/>
        <v>5.0159500000000001</v>
      </c>
      <c r="R48" s="37">
        <f t="shared" si="14"/>
        <v>6.4693499999999995</v>
      </c>
      <c r="S48" s="37">
        <f t="shared" si="15"/>
        <v>1.0449000000000002</v>
      </c>
      <c r="T48" s="37">
        <f t="shared" si="10"/>
        <v>21.5</v>
      </c>
    </row>
    <row r="49" spans="1:20">
      <c r="A49" s="8" t="s">
        <v>91</v>
      </c>
      <c r="B49" s="197">
        <v>21.5</v>
      </c>
      <c r="C49" s="197">
        <v>21.5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8.9697999999999993</v>
      </c>
      <c r="J49" s="21">
        <f t="shared" si="6"/>
        <v>5.0159500000000001</v>
      </c>
      <c r="K49" s="21">
        <f t="shared" si="7"/>
        <v>6.4693499999999995</v>
      </c>
      <c r="L49" s="21">
        <f t="shared" si="8"/>
        <v>1.0449000000000002</v>
      </c>
      <c r="M49" s="157">
        <f t="shared" si="9"/>
        <v>21.5</v>
      </c>
      <c r="N49" s="22"/>
      <c r="P49" s="37">
        <f t="shared" si="12"/>
        <v>8.9697999999999993</v>
      </c>
      <c r="Q49" s="37">
        <f t="shared" si="13"/>
        <v>5.0159500000000001</v>
      </c>
      <c r="R49" s="37">
        <f t="shared" si="14"/>
        <v>6.4693499999999995</v>
      </c>
      <c r="S49" s="37">
        <f t="shared" si="15"/>
        <v>1.0449000000000002</v>
      </c>
      <c r="T49" s="37">
        <f t="shared" si="10"/>
        <v>21.5</v>
      </c>
    </row>
    <row r="50" spans="1:20">
      <c r="A50" s="8" t="s">
        <v>92</v>
      </c>
      <c r="B50" s="197">
        <v>21.5</v>
      </c>
      <c r="C50" s="197">
        <v>21.5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8.9697999999999993</v>
      </c>
      <c r="J50" s="21">
        <f t="shared" si="6"/>
        <v>5.0159500000000001</v>
      </c>
      <c r="K50" s="21">
        <f t="shared" si="7"/>
        <v>6.4693499999999995</v>
      </c>
      <c r="L50" s="21">
        <f t="shared" si="8"/>
        <v>1.0449000000000002</v>
      </c>
      <c r="M50" s="157">
        <f t="shared" si="9"/>
        <v>21.5</v>
      </c>
      <c r="N50" s="22"/>
      <c r="P50" s="37">
        <f t="shared" si="12"/>
        <v>8.9697999999999993</v>
      </c>
      <c r="Q50" s="37">
        <f t="shared" si="13"/>
        <v>5.0159500000000001</v>
      </c>
      <c r="R50" s="37">
        <f t="shared" si="14"/>
        <v>6.4693499999999995</v>
      </c>
      <c r="S50" s="37">
        <f t="shared" si="15"/>
        <v>1.0449000000000002</v>
      </c>
      <c r="T50" s="37">
        <f t="shared" si="10"/>
        <v>21.5</v>
      </c>
    </row>
    <row r="51" spans="1:20">
      <c r="A51" s="8" t="s">
        <v>93</v>
      </c>
      <c r="B51" s="197">
        <v>21.5</v>
      </c>
      <c r="C51" s="197">
        <v>21.5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8.9697999999999993</v>
      </c>
      <c r="J51" s="21">
        <f t="shared" si="6"/>
        <v>5.0159500000000001</v>
      </c>
      <c r="K51" s="21">
        <f t="shared" si="7"/>
        <v>6.4693499999999995</v>
      </c>
      <c r="L51" s="21">
        <f t="shared" si="8"/>
        <v>1.0449000000000002</v>
      </c>
      <c r="M51" s="157">
        <f t="shared" si="9"/>
        <v>21.5</v>
      </c>
      <c r="N51" s="22"/>
      <c r="P51" s="37">
        <f t="shared" si="12"/>
        <v>8.9697999999999993</v>
      </c>
      <c r="Q51" s="37">
        <f t="shared" si="13"/>
        <v>5.0159500000000001</v>
      </c>
      <c r="R51" s="37">
        <f t="shared" si="14"/>
        <v>6.4693499999999995</v>
      </c>
      <c r="S51" s="37">
        <f t="shared" si="15"/>
        <v>1.0449000000000002</v>
      </c>
      <c r="T51" s="37">
        <f t="shared" si="10"/>
        <v>21.5</v>
      </c>
    </row>
    <row r="52" spans="1:20">
      <c r="A52" s="8" t="s">
        <v>94</v>
      </c>
      <c r="B52" s="197">
        <v>21.5</v>
      </c>
      <c r="C52" s="197">
        <v>21.5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8.9697999999999993</v>
      </c>
      <c r="J52" s="21">
        <f t="shared" si="6"/>
        <v>5.0159500000000001</v>
      </c>
      <c r="K52" s="21">
        <f t="shared" si="7"/>
        <v>6.4693499999999995</v>
      </c>
      <c r="L52" s="21">
        <f t="shared" si="8"/>
        <v>1.0449000000000002</v>
      </c>
      <c r="M52" s="157">
        <f t="shared" si="9"/>
        <v>21.5</v>
      </c>
      <c r="N52" s="22"/>
      <c r="P52" s="37">
        <f t="shared" si="12"/>
        <v>8.9697999999999993</v>
      </c>
      <c r="Q52" s="37">
        <f t="shared" si="13"/>
        <v>5.0159500000000001</v>
      </c>
      <c r="R52" s="37">
        <f t="shared" si="14"/>
        <v>6.4693499999999995</v>
      </c>
      <c r="S52" s="37">
        <f t="shared" si="15"/>
        <v>1.0449000000000002</v>
      </c>
      <c r="T52" s="37">
        <f t="shared" si="10"/>
        <v>21.5</v>
      </c>
    </row>
    <row r="53" spans="1:20">
      <c r="A53" s="8" t="s">
        <v>95</v>
      </c>
      <c r="B53" s="197">
        <v>21.5</v>
      </c>
      <c r="C53" s="197">
        <v>21.5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8.9697999999999993</v>
      </c>
      <c r="J53" s="21">
        <f t="shared" si="6"/>
        <v>5.0159500000000001</v>
      </c>
      <c r="K53" s="21">
        <f t="shared" si="7"/>
        <v>6.4693499999999995</v>
      </c>
      <c r="L53" s="21">
        <f t="shared" si="8"/>
        <v>1.0449000000000002</v>
      </c>
      <c r="M53" s="157">
        <f t="shared" si="9"/>
        <v>21.5</v>
      </c>
      <c r="N53" s="22"/>
      <c r="P53" s="37">
        <f t="shared" si="12"/>
        <v>8.9697999999999993</v>
      </c>
      <c r="Q53" s="37">
        <f t="shared" si="13"/>
        <v>5.0159500000000001</v>
      </c>
      <c r="R53" s="37">
        <f t="shared" si="14"/>
        <v>6.4693499999999995</v>
      </c>
      <c r="S53" s="37">
        <f t="shared" si="15"/>
        <v>1.0449000000000002</v>
      </c>
      <c r="T53" s="37">
        <f t="shared" si="10"/>
        <v>21.5</v>
      </c>
    </row>
    <row r="54" spans="1:20">
      <c r="A54" s="8" t="s">
        <v>96</v>
      </c>
      <c r="B54" s="197">
        <v>21.5</v>
      </c>
      <c r="C54" s="197">
        <v>21.5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8.9697999999999993</v>
      </c>
      <c r="J54" s="21">
        <f t="shared" si="6"/>
        <v>5.0159500000000001</v>
      </c>
      <c r="K54" s="21">
        <f t="shared" si="7"/>
        <v>6.4693499999999995</v>
      </c>
      <c r="L54" s="21">
        <f t="shared" si="8"/>
        <v>1.0449000000000002</v>
      </c>
      <c r="M54" s="157">
        <f t="shared" si="9"/>
        <v>21.5</v>
      </c>
      <c r="N54" s="22"/>
      <c r="P54" s="37">
        <f t="shared" si="12"/>
        <v>8.9697999999999993</v>
      </c>
      <c r="Q54" s="37">
        <f t="shared" si="13"/>
        <v>5.0159500000000001</v>
      </c>
      <c r="R54" s="37">
        <f t="shared" si="14"/>
        <v>6.4693499999999995</v>
      </c>
      <c r="S54" s="37">
        <f t="shared" si="15"/>
        <v>1.0449000000000002</v>
      </c>
      <c r="T54" s="37">
        <f t="shared" si="10"/>
        <v>21.5</v>
      </c>
    </row>
    <row r="55" spans="1:20">
      <c r="A55" s="8" t="s">
        <v>97</v>
      </c>
      <c r="B55" s="197">
        <v>21.5</v>
      </c>
      <c r="C55" s="197">
        <v>21.5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8.9697999999999993</v>
      </c>
      <c r="J55" s="21">
        <f t="shared" si="6"/>
        <v>5.0159500000000001</v>
      </c>
      <c r="K55" s="21">
        <f t="shared" si="7"/>
        <v>6.4693499999999995</v>
      </c>
      <c r="L55" s="21">
        <f t="shared" si="8"/>
        <v>1.0449000000000002</v>
      </c>
      <c r="M55" s="157">
        <f t="shared" si="9"/>
        <v>21.5</v>
      </c>
      <c r="N55" s="22"/>
      <c r="P55" s="37">
        <f t="shared" si="12"/>
        <v>8.9697999999999993</v>
      </c>
      <c r="Q55" s="37">
        <f t="shared" si="13"/>
        <v>5.0159500000000001</v>
      </c>
      <c r="R55" s="37">
        <f t="shared" si="14"/>
        <v>6.4693499999999995</v>
      </c>
      <c r="S55" s="37">
        <f t="shared" si="15"/>
        <v>1.0449000000000002</v>
      </c>
      <c r="T55" s="37">
        <f t="shared" si="10"/>
        <v>21.5</v>
      </c>
    </row>
    <row r="56" spans="1:20">
      <c r="A56" s="8" t="s">
        <v>98</v>
      </c>
      <c r="B56" s="197">
        <v>21.5</v>
      </c>
      <c r="C56" s="197">
        <v>21.5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8.9697999999999993</v>
      </c>
      <c r="J56" s="21">
        <f t="shared" si="6"/>
        <v>5.0159500000000001</v>
      </c>
      <c r="K56" s="21">
        <f t="shared" si="7"/>
        <v>6.4693499999999995</v>
      </c>
      <c r="L56" s="21">
        <f t="shared" si="8"/>
        <v>1.0449000000000002</v>
      </c>
      <c r="M56" s="157">
        <f t="shared" si="9"/>
        <v>21.5</v>
      </c>
      <c r="N56" s="22"/>
      <c r="P56" s="37">
        <f t="shared" si="12"/>
        <v>8.9697999999999993</v>
      </c>
      <c r="Q56" s="37">
        <f t="shared" si="13"/>
        <v>5.0159500000000001</v>
      </c>
      <c r="R56" s="37">
        <f t="shared" si="14"/>
        <v>6.4693499999999995</v>
      </c>
      <c r="S56" s="37">
        <f t="shared" si="15"/>
        <v>1.0449000000000002</v>
      </c>
      <c r="T56" s="37">
        <f t="shared" si="10"/>
        <v>21.5</v>
      </c>
    </row>
    <row r="57" spans="1:20">
      <c r="A57" s="8" t="s">
        <v>99</v>
      </c>
      <c r="B57" s="197">
        <v>21.5</v>
      </c>
      <c r="C57" s="197">
        <v>21.5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8.9697999999999993</v>
      </c>
      <c r="J57" s="21">
        <f t="shared" si="6"/>
        <v>5.0159500000000001</v>
      </c>
      <c r="K57" s="21">
        <f t="shared" si="7"/>
        <v>6.4693499999999995</v>
      </c>
      <c r="L57" s="21">
        <f t="shared" si="8"/>
        <v>1.0449000000000002</v>
      </c>
      <c r="M57" s="157">
        <f t="shared" si="9"/>
        <v>21.5</v>
      </c>
      <c r="N57" s="22"/>
      <c r="P57" s="37">
        <f t="shared" si="12"/>
        <v>8.9697999999999993</v>
      </c>
      <c r="Q57" s="37">
        <f t="shared" si="13"/>
        <v>5.0159500000000001</v>
      </c>
      <c r="R57" s="37">
        <f t="shared" si="14"/>
        <v>6.4693499999999995</v>
      </c>
      <c r="S57" s="37">
        <f t="shared" si="15"/>
        <v>1.0449000000000002</v>
      </c>
      <c r="T57" s="37">
        <f t="shared" si="10"/>
        <v>21.5</v>
      </c>
    </row>
    <row r="58" spans="1:20">
      <c r="A58" s="8" t="s">
        <v>100</v>
      </c>
      <c r="B58" s="197">
        <v>21.5</v>
      </c>
      <c r="C58" s="197">
        <v>21.5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8.9697999999999993</v>
      </c>
      <c r="J58" s="21">
        <f t="shared" si="6"/>
        <v>5.0159500000000001</v>
      </c>
      <c r="K58" s="21">
        <f t="shared" si="7"/>
        <v>6.4693499999999995</v>
      </c>
      <c r="L58" s="21">
        <f t="shared" si="8"/>
        <v>1.0449000000000002</v>
      </c>
      <c r="M58" s="157">
        <f t="shared" si="9"/>
        <v>21.5</v>
      </c>
      <c r="N58" s="22"/>
      <c r="P58" s="37">
        <f t="shared" si="12"/>
        <v>8.9697999999999993</v>
      </c>
      <c r="Q58" s="37">
        <f t="shared" si="13"/>
        <v>5.0159500000000001</v>
      </c>
      <c r="R58" s="37">
        <f t="shared" si="14"/>
        <v>6.4693499999999995</v>
      </c>
      <c r="S58" s="37">
        <f t="shared" si="15"/>
        <v>1.0449000000000002</v>
      </c>
      <c r="T58" s="37">
        <f t="shared" si="10"/>
        <v>21.5</v>
      </c>
    </row>
    <row r="59" spans="1:20">
      <c r="A59" s="8" t="s">
        <v>101</v>
      </c>
      <c r="B59" s="197">
        <v>21.5</v>
      </c>
      <c r="C59" s="197">
        <v>21.5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8.9697999999999993</v>
      </c>
      <c r="J59" s="21">
        <f t="shared" si="6"/>
        <v>5.0159500000000001</v>
      </c>
      <c r="K59" s="21">
        <f t="shared" si="7"/>
        <v>6.4693499999999995</v>
      </c>
      <c r="L59" s="21">
        <f t="shared" si="8"/>
        <v>1.0449000000000002</v>
      </c>
      <c r="M59" s="157">
        <f t="shared" si="9"/>
        <v>21.5</v>
      </c>
      <c r="N59" s="22"/>
      <c r="P59" s="37">
        <f t="shared" si="12"/>
        <v>8.9697999999999993</v>
      </c>
      <c r="Q59" s="37">
        <f t="shared" si="13"/>
        <v>5.0159500000000001</v>
      </c>
      <c r="R59" s="37">
        <f t="shared" si="14"/>
        <v>6.4693499999999995</v>
      </c>
      <c r="S59" s="37">
        <f t="shared" si="15"/>
        <v>1.0449000000000002</v>
      </c>
      <c r="T59" s="37">
        <f t="shared" si="10"/>
        <v>21.5</v>
      </c>
    </row>
    <row r="60" spans="1:20">
      <c r="A60" s="8" t="s">
        <v>102</v>
      </c>
      <c r="B60" s="197">
        <v>21.5</v>
      </c>
      <c r="C60" s="197">
        <v>21.5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8.9697999999999993</v>
      </c>
      <c r="J60" s="21">
        <f t="shared" si="6"/>
        <v>5.0159500000000001</v>
      </c>
      <c r="K60" s="21">
        <f t="shared" si="7"/>
        <v>6.4693499999999995</v>
      </c>
      <c r="L60" s="21">
        <f t="shared" si="8"/>
        <v>1.0449000000000002</v>
      </c>
      <c r="M60" s="157">
        <f t="shared" si="9"/>
        <v>21.5</v>
      </c>
      <c r="N60" s="22"/>
      <c r="P60" s="37">
        <f t="shared" si="12"/>
        <v>8.9697999999999993</v>
      </c>
      <c r="Q60" s="37">
        <f t="shared" si="13"/>
        <v>5.0159500000000001</v>
      </c>
      <c r="R60" s="37">
        <f t="shared" si="14"/>
        <v>6.4693499999999995</v>
      </c>
      <c r="S60" s="37">
        <f t="shared" si="15"/>
        <v>1.0449000000000002</v>
      </c>
      <c r="T60" s="37">
        <f t="shared" si="10"/>
        <v>21.5</v>
      </c>
    </row>
    <row r="61" spans="1:20">
      <c r="A61" s="8" t="s">
        <v>103</v>
      </c>
      <c r="B61" s="197">
        <v>21.5</v>
      </c>
      <c r="C61" s="197">
        <v>21.5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8.9697999999999993</v>
      </c>
      <c r="J61" s="21">
        <f t="shared" si="6"/>
        <v>5.0159500000000001</v>
      </c>
      <c r="K61" s="21">
        <f t="shared" si="7"/>
        <v>6.4693499999999995</v>
      </c>
      <c r="L61" s="21">
        <f t="shared" si="8"/>
        <v>1.0449000000000002</v>
      </c>
      <c r="M61" s="157">
        <f t="shared" si="9"/>
        <v>21.5</v>
      </c>
      <c r="N61" s="22"/>
      <c r="P61" s="37">
        <f t="shared" si="12"/>
        <v>8.9697999999999993</v>
      </c>
      <c r="Q61" s="37">
        <f t="shared" si="13"/>
        <v>5.0159500000000001</v>
      </c>
      <c r="R61" s="37">
        <f t="shared" si="14"/>
        <v>6.4693499999999995</v>
      </c>
      <c r="S61" s="37">
        <f t="shared" si="15"/>
        <v>1.0449000000000002</v>
      </c>
      <c r="T61" s="37">
        <f t="shared" si="10"/>
        <v>21.5</v>
      </c>
    </row>
    <row r="62" spans="1:20">
      <c r="A62" s="8" t="s">
        <v>104</v>
      </c>
      <c r="B62" s="197">
        <v>21.5</v>
      </c>
      <c r="C62" s="197">
        <v>21.5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8.9697999999999993</v>
      </c>
      <c r="J62" s="21">
        <f t="shared" si="6"/>
        <v>5.0159500000000001</v>
      </c>
      <c r="K62" s="21">
        <f t="shared" si="7"/>
        <v>6.4693499999999995</v>
      </c>
      <c r="L62" s="21">
        <f t="shared" si="8"/>
        <v>1.0449000000000002</v>
      </c>
      <c r="M62" s="157">
        <f t="shared" si="9"/>
        <v>21.5</v>
      </c>
      <c r="N62" s="22"/>
      <c r="P62" s="37">
        <f t="shared" si="12"/>
        <v>8.9697999999999993</v>
      </c>
      <c r="Q62" s="37">
        <f t="shared" si="13"/>
        <v>5.0159500000000001</v>
      </c>
      <c r="R62" s="37">
        <f t="shared" si="14"/>
        <v>6.4693499999999995</v>
      </c>
      <c r="S62" s="37">
        <f t="shared" si="15"/>
        <v>1.0449000000000002</v>
      </c>
      <c r="T62" s="37">
        <f t="shared" si="10"/>
        <v>21.5</v>
      </c>
    </row>
    <row r="63" spans="1:20">
      <c r="A63" s="8" t="s">
        <v>105</v>
      </c>
      <c r="B63" s="197">
        <v>21.5</v>
      </c>
      <c r="C63" s="197">
        <v>21.5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8.9697999999999993</v>
      </c>
      <c r="J63" s="21">
        <f t="shared" si="6"/>
        <v>5.0159500000000001</v>
      </c>
      <c r="K63" s="21">
        <f t="shared" si="7"/>
        <v>6.4693499999999995</v>
      </c>
      <c r="L63" s="21">
        <f t="shared" si="8"/>
        <v>1.0449000000000002</v>
      </c>
      <c r="M63" s="157">
        <f t="shared" si="9"/>
        <v>21.5</v>
      </c>
      <c r="N63" s="22"/>
      <c r="P63" s="37">
        <f t="shared" si="12"/>
        <v>8.9697999999999993</v>
      </c>
      <c r="Q63" s="37">
        <f t="shared" si="13"/>
        <v>5.0159500000000001</v>
      </c>
      <c r="R63" s="37">
        <f t="shared" si="14"/>
        <v>6.4693499999999995</v>
      </c>
      <c r="S63" s="37">
        <f t="shared" si="15"/>
        <v>1.0449000000000002</v>
      </c>
      <c r="T63" s="37">
        <f t="shared" si="10"/>
        <v>21.5</v>
      </c>
    </row>
    <row r="64" spans="1:20">
      <c r="A64" s="8" t="s">
        <v>106</v>
      </c>
      <c r="B64" s="197">
        <v>21.5</v>
      </c>
      <c r="C64" s="197">
        <v>21.5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8.9697999999999993</v>
      </c>
      <c r="J64" s="21">
        <f t="shared" si="6"/>
        <v>5.0159500000000001</v>
      </c>
      <c r="K64" s="21">
        <f t="shared" si="7"/>
        <v>6.4693499999999995</v>
      </c>
      <c r="L64" s="21">
        <f t="shared" si="8"/>
        <v>1.0449000000000002</v>
      </c>
      <c r="M64" s="157">
        <f t="shared" si="9"/>
        <v>21.5</v>
      </c>
      <c r="N64" s="22"/>
      <c r="P64" s="37">
        <f t="shared" si="12"/>
        <v>8.9697999999999993</v>
      </c>
      <c r="Q64" s="37">
        <f t="shared" si="13"/>
        <v>5.0159500000000001</v>
      </c>
      <c r="R64" s="37">
        <f t="shared" si="14"/>
        <v>6.4693499999999995</v>
      </c>
      <c r="S64" s="37">
        <f t="shared" si="15"/>
        <v>1.0449000000000002</v>
      </c>
      <c r="T64" s="37">
        <f t="shared" si="10"/>
        <v>21.5</v>
      </c>
    </row>
    <row r="65" spans="1:20">
      <c r="A65" s="8" t="s">
        <v>107</v>
      </c>
      <c r="B65" s="197">
        <v>21.5</v>
      </c>
      <c r="C65" s="197">
        <v>21.5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8.9697999999999993</v>
      </c>
      <c r="J65" s="21">
        <f t="shared" si="6"/>
        <v>5.0159500000000001</v>
      </c>
      <c r="K65" s="21">
        <f t="shared" si="7"/>
        <v>6.4693499999999995</v>
      </c>
      <c r="L65" s="21">
        <f t="shared" si="8"/>
        <v>1.0449000000000002</v>
      </c>
      <c r="M65" s="157">
        <f t="shared" si="9"/>
        <v>21.5</v>
      </c>
      <c r="N65" s="22"/>
      <c r="P65" s="37">
        <f t="shared" si="12"/>
        <v>8.9697999999999993</v>
      </c>
      <c r="Q65" s="37">
        <f t="shared" si="13"/>
        <v>5.0159500000000001</v>
      </c>
      <c r="R65" s="37">
        <f t="shared" si="14"/>
        <v>6.4693499999999995</v>
      </c>
      <c r="S65" s="37">
        <f t="shared" si="15"/>
        <v>1.0449000000000002</v>
      </c>
      <c r="T65" s="37">
        <f t="shared" si="10"/>
        <v>21.5</v>
      </c>
    </row>
    <row r="66" spans="1:20">
      <c r="A66" s="8" t="s">
        <v>108</v>
      </c>
      <c r="B66" s="197">
        <v>21.5</v>
      </c>
      <c r="C66" s="197">
        <v>21.5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8.9697999999999993</v>
      </c>
      <c r="J66" s="21">
        <f t="shared" si="6"/>
        <v>5.0159500000000001</v>
      </c>
      <c r="K66" s="21">
        <f t="shared" si="7"/>
        <v>6.4693499999999995</v>
      </c>
      <c r="L66" s="21">
        <f t="shared" si="8"/>
        <v>1.0449000000000002</v>
      </c>
      <c r="M66" s="157">
        <f t="shared" si="9"/>
        <v>21.5</v>
      </c>
      <c r="N66" s="22"/>
      <c r="P66" s="37">
        <f t="shared" si="12"/>
        <v>8.9697999999999993</v>
      </c>
      <c r="Q66" s="37">
        <f t="shared" si="13"/>
        <v>5.0159500000000001</v>
      </c>
      <c r="R66" s="37">
        <f t="shared" si="14"/>
        <v>6.4693499999999995</v>
      </c>
      <c r="S66" s="37">
        <f t="shared" si="15"/>
        <v>1.0449000000000002</v>
      </c>
      <c r="T66" s="37">
        <f t="shared" si="10"/>
        <v>21.5</v>
      </c>
    </row>
    <row r="67" spans="1:20">
      <c r="A67" s="8" t="s">
        <v>109</v>
      </c>
      <c r="B67" s="197">
        <v>21.5</v>
      </c>
      <c r="C67" s="197">
        <v>21.5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8.9697999999999993</v>
      </c>
      <c r="J67" s="21">
        <f t="shared" si="6"/>
        <v>5.0159500000000001</v>
      </c>
      <c r="K67" s="21">
        <f t="shared" si="7"/>
        <v>6.4693499999999995</v>
      </c>
      <c r="L67" s="21">
        <f t="shared" si="8"/>
        <v>1.0449000000000002</v>
      </c>
      <c r="M67" s="157">
        <f t="shared" si="9"/>
        <v>21.5</v>
      </c>
      <c r="N67" s="22"/>
      <c r="P67" s="37">
        <f t="shared" ref="P67:P98" si="17">I67</f>
        <v>8.9697999999999993</v>
      </c>
      <c r="Q67" s="37">
        <f t="shared" ref="Q67:Q98" si="18">J67</f>
        <v>5.0159500000000001</v>
      </c>
      <c r="R67" s="37">
        <f t="shared" ref="R67:R98" si="19">K67</f>
        <v>6.4693499999999995</v>
      </c>
      <c r="S67" s="37">
        <f t="shared" ref="S67:S98" si="20">L67</f>
        <v>1.0449000000000002</v>
      </c>
      <c r="T67" s="37">
        <f t="shared" si="10"/>
        <v>21.5</v>
      </c>
    </row>
    <row r="68" spans="1:20">
      <c r="A68" s="8" t="s">
        <v>110</v>
      </c>
      <c r="B68" s="197">
        <v>21.5</v>
      </c>
      <c r="C68" s="197">
        <v>21.5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8.9697999999999993</v>
      </c>
      <c r="J68" s="21">
        <f t="shared" ref="J68:J98" si="22">C68*E68/100</f>
        <v>5.0159500000000001</v>
      </c>
      <c r="K68" s="21">
        <f t="shared" ref="K68:K98" si="23">C68*F68/100</f>
        <v>6.4693499999999995</v>
      </c>
      <c r="L68" s="21">
        <f t="shared" ref="L68:L98" si="24">C68*G68/100</f>
        <v>1.0449000000000002</v>
      </c>
      <c r="M68" s="157">
        <f t="shared" ref="M68:M98" si="25">SUM(I68:L68)</f>
        <v>21.5</v>
      </c>
      <c r="N68" s="22"/>
      <c r="P68" s="37">
        <f t="shared" si="17"/>
        <v>8.9697999999999993</v>
      </c>
      <c r="Q68" s="37">
        <f t="shared" si="18"/>
        <v>5.0159500000000001</v>
      </c>
      <c r="R68" s="37">
        <f t="shared" si="19"/>
        <v>6.4693499999999995</v>
      </c>
      <c r="S68" s="37">
        <f t="shared" si="20"/>
        <v>1.0449000000000002</v>
      </c>
      <c r="T68" s="37">
        <f t="shared" ref="T68:T99" si="26">SUM(P68:S68)</f>
        <v>21.5</v>
      </c>
    </row>
    <row r="69" spans="1:20">
      <c r="A69" s="8" t="s">
        <v>111</v>
      </c>
      <c r="B69" s="197">
        <v>21.5</v>
      </c>
      <c r="C69" s="197">
        <v>21.5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8.9697999999999993</v>
      </c>
      <c r="J69" s="21">
        <f t="shared" si="22"/>
        <v>5.0159500000000001</v>
      </c>
      <c r="K69" s="21">
        <f t="shared" si="23"/>
        <v>6.4693499999999995</v>
      </c>
      <c r="L69" s="21">
        <f t="shared" si="24"/>
        <v>1.0449000000000002</v>
      </c>
      <c r="M69" s="157">
        <f t="shared" si="25"/>
        <v>21.5</v>
      </c>
      <c r="N69" s="22"/>
      <c r="P69" s="37">
        <f t="shared" si="17"/>
        <v>8.9697999999999993</v>
      </c>
      <c r="Q69" s="37">
        <f t="shared" si="18"/>
        <v>5.0159500000000001</v>
      </c>
      <c r="R69" s="37">
        <f t="shared" si="19"/>
        <v>6.4693499999999995</v>
      </c>
      <c r="S69" s="37">
        <f t="shared" si="20"/>
        <v>1.0449000000000002</v>
      </c>
      <c r="T69" s="37">
        <f t="shared" si="26"/>
        <v>21.5</v>
      </c>
    </row>
    <row r="70" spans="1:20">
      <c r="A70" s="8" t="s">
        <v>112</v>
      </c>
      <c r="B70" s="197">
        <v>21.5</v>
      </c>
      <c r="C70" s="197">
        <v>21.5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8.9697999999999993</v>
      </c>
      <c r="J70" s="21">
        <f t="shared" si="22"/>
        <v>5.0159500000000001</v>
      </c>
      <c r="K70" s="21">
        <f t="shared" si="23"/>
        <v>6.4693499999999995</v>
      </c>
      <c r="L70" s="21">
        <f t="shared" si="24"/>
        <v>1.0449000000000002</v>
      </c>
      <c r="M70" s="157">
        <f t="shared" si="25"/>
        <v>21.5</v>
      </c>
      <c r="N70" s="22"/>
      <c r="P70" s="37">
        <f t="shared" si="17"/>
        <v>8.9697999999999993</v>
      </c>
      <c r="Q70" s="37">
        <f t="shared" si="18"/>
        <v>5.0159500000000001</v>
      </c>
      <c r="R70" s="37">
        <f t="shared" si="19"/>
        <v>6.4693499999999995</v>
      </c>
      <c r="S70" s="37">
        <f t="shared" si="20"/>
        <v>1.0449000000000002</v>
      </c>
      <c r="T70" s="37">
        <f t="shared" si="26"/>
        <v>21.5</v>
      </c>
    </row>
    <row r="71" spans="1:20">
      <c r="A71" s="8" t="s">
        <v>113</v>
      </c>
      <c r="B71" s="197">
        <v>21.5</v>
      </c>
      <c r="C71" s="197">
        <v>21.5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8.9697999999999993</v>
      </c>
      <c r="J71" s="21">
        <f t="shared" si="22"/>
        <v>5.0159500000000001</v>
      </c>
      <c r="K71" s="21">
        <f t="shared" si="23"/>
        <v>6.4693499999999995</v>
      </c>
      <c r="L71" s="21">
        <f t="shared" si="24"/>
        <v>1.0449000000000002</v>
      </c>
      <c r="M71" s="157">
        <f t="shared" si="25"/>
        <v>21.5</v>
      </c>
      <c r="N71" s="22"/>
      <c r="P71" s="37">
        <f t="shared" si="17"/>
        <v>8.9697999999999993</v>
      </c>
      <c r="Q71" s="37">
        <f t="shared" si="18"/>
        <v>5.0159500000000001</v>
      </c>
      <c r="R71" s="37">
        <f t="shared" si="19"/>
        <v>6.4693499999999995</v>
      </c>
      <c r="S71" s="37">
        <f t="shared" si="20"/>
        <v>1.0449000000000002</v>
      </c>
      <c r="T71" s="37">
        <f t="shared" si="26"/>
        <v>21.5</v>
      </c>
    </row>
    <row r="72" spans="1:20">
      <c r="A72" s="8" t="s">
        <v>114</v>
      </c>
      <c r="B72" s="197">
        <v>21.5</v>
      </c>
      <c r="C72" s="197">
        <v>21.5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8.9697999999999993</v>
      </c>
      <c r="J72" s="21">
        <f t="shared" si="22"/>
        <v>5.0159500000000001</v>
      </c>
      <c r="K72" s="21">
        <f t="shared" si="23"/>
        <v>6.4693499999999995</v>
      </c>
      <c r="L72" s="21">
        <f t="shared" si="24"/>
        <v>1.0449000000000002</v>
      </c>
      <c r="M72" s="157">
        <f t="shared" si="25"/>
        <v>21.5</v>
      </c>
      <c r="N72" s="22"/>
      <c r="P72" s="37">
        <f t="shared" si="17"/>
        <v>8.9697999999999993</v>
      </c>
      <c r="Q72" s="37">
        <f t="shared" si="18"/>
        <v>5.0159500000000001</v>
      </c>
      <c r="R72" s="37">
        <f t="shared" si="19"/>
        <v>6.4693499999999995</v>
      </c>
      <c r="S72" s="37">
        <f t="shared" si="20"/>
        <v>1.0449000000000002</v>
      </c>
      <c r="T72" s="37">
        <f t="shared" si="26"/>
        <v>21.5</v>
      </c>
    </row>
    <row r="73" spans="1:20">
      <c r="A73" s="8" t="s">
        <v>115</v>
      </c>
      <c r="B73" s="197">
        <v>21.5</v>
      </c>
      <c r="C73" s="197">
        <v>21.5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8.9697999999999993</v>
      </c>
      <c r="J73" s="21">
        <f t="shared" si="22"/>
        <v>5.0159500000000001</v>
      </c>
      <c r="K73" s="21">
        <f t="shared" si="23"/>
        <v>6.4693499999999995</v>
      </c>
      <c r="L73" s="21">
        <f t="shared" si="24"/>
        <v>1.0449000000000002</v>
      </c>
      <c r="M73" s="157">
        <f t="shared" si="25"/>
        <v>21.5</v>
      </c>
      <c r="N73" s="22"/>
      <c r="P73" s="37">
        <f t="shared" si="17"/>
        <v>8.9697999999999993</v>
      </c>
      <c r="Q73" s="37">
        <f t="shared" si="18"/>
        <v>5.0159500000000001</v>
      </c>
      <c r="R73" s="37">
        <f t="shared" si="19"/>
        <v>6.4693499999999995</v>
      </c>
      <c r="S73" s="37">
        <f t="shared" si="20"/>
        <v>1.0449000000000002</v>
      </c>
      <c r="T73" s="37">
        <f t="shared" si="26"/>
        <v>21.5</v>
      </c>
    </row>
    <row r="74" spans="1:20">
      <c r="A74" s="8" t="s">
        <v>116</v>
      </c>
      <c r="B74" s="197">
        <v>21.5</v>
      </c>
      <c r="C74" s="197">
        <v>21.5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8.9697999999999993</v>
      </c>
      <c r="J74" s="21">
        <f t="shared" si="22"/>
        <v>5.0159500000000001</v>
      </c>
      <c r="K74" s="21">
        <f t="shared" si="23"/>
        <v>6.4693499999999995</v>
      </c>
      <c r="L74" s="21">
        <f t="shared" si="24"/>
        <v>1.0449000000000002</v>
      </c>
      <c r="M74" s="157">
        <f t="shared" si="25"/>
        <v>21.5</v>
      </c>
      <c r="N74" s="22"/>
      <c r="P74" s="37">
        <f t="shared" si="17"/>
        <v>8.9697999999999993</v>
      </c>
      <c r="Q74" s="37">
        <f t="shared" si="18"/>
        <v>5.0159500000000001</v>
      </c>
      <c r="R74" s="37">
        <f t="shared" si="19"/>
        <v>6.4693499999999995</v>
      </c>
      <c r="S74" s="37">
        <f t="shared" si="20"/>
        <v>1.0449000000000002</v>
      </c>
      <c r="T74" s="37">
        <f t="shared" si="26"/>
        <v>21.5</v>
      </c>
    </row>
    <row r="75" spans="1:20">
      <c r="A75" s="8" t="s">
        <v>117</v>
      </c>
      <c r="B75" s="197">
        <v>21.5</v>
      </c>
      <c r="C75" s="197">
        <v>21.5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8.9697999999999993</v>
      </c>
      <c r="J75" s="21">
        <f t="shared" si="22"/>
        <v>5.0159500000000001</v>
      </c>
      <c r="K75" s="21">
        <f t="shared" si="23"/>
        <v>6.4693499999999995</v>
      </c>
      <c r="L75" s="21">
        <f t="shared" si="24"/>
        <v>1.0449000000000002</v>
      </c>
      <c r="M75" s="157">
        <f t="shared" si="25"/>
        <v>21.5</v>
      </c>
      <c r="N75" s="22"/>
      <c r="P75" s="37">
        <f t="shared" si="17"/>
        <v>8.9697999999999993</v>
      </c>
      <c r="Q75" s="37">
        <f t="shared" si="18"/>
        <v>5.0159500000000001</v>
      </c>
      <c r="R75" s="37">
        <f t="shared" si="19"/>
        <v>6.4693499999999995</v>
      </c>
      <c r="S75" s="37">
        <f t="shared" si="20"/>
        <v>1.0449000000000002</v>
      </c>
      <c r="T75" s="37">
        <f t="shared" si="26"/>
        <v>21.5</v>
      </c>
    </row>
    <row r="76" spans="1:20">
      <c r="A76" s="8" t="s">
        <v>118</v>
      </c>
      <c r="B76" s="197">
        <v>20</v>
      </c>
      <c r="C76" s="197">
        <v>20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8.3439999999999994</v>
      </c>
      <c r="J76" s="21">
        <f t="shared" si="22"/>
        <v>4.6659999999999995</v>
      </c>
      <c r="K76" s="21">
        <f t="shared" si="23"/>
        <v>6.0179999999999998</v>
      </c>
      <c r="L76" s="21">
        <f t="shared" si="24"/>
        <v>0.97199999999999998</v>
      </c>
      <c r="M76" s="157">
        <f t="shared" si="25"/>
        <v>20</v>
      </c>
      <c r="N76" s="22"/>
      <c r="P76" s="37">
        <f t="shared" si="17"/>
        <v>8.3439999999999994</v>
      </c>
      <c r="Q76" s="37">
        <f t="shared" si="18"/>
        <v>4.6659999999999995</v>
      </c>
      <c r="R76" s="37">
        <f t="shared" si="19"/>
        <v>6.0179999999999998</v>
      </c>
      <c r="S76" s="37">
        <f t="shared" si="20"/>
        <v>0.97199999999999998</v>
      </c>
      <c r="T76" s="37">
        <f t="shared" si="26"/>
        <v>20</v>
      </c>
    </row>
    <row r="77" spans="1:20">
      <c r="A77" s="8" t="s">
        <v>119</v>
      </c>
      <c r="B77" s="197">
        <v>20</v>
      </c>
      <c r="C77" s="197">
        <v>20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8.3439999999999994</v>
      </c>
      <c r="J77" s="21">
        <f t="shared" si="22"/>
        <v>4.6659999999999995</v>
      </c>
      <c r="K77" s="21">
        <f t="shared" si="23"/>
        <v>6.0179999999999998</v>
      </c>
      <c r="L77" s="21">
        <f t="shared" si="24"/>
        <v>0.97199999999999998</v>
      </c>
      <c r="M77" s="157">
        <f t="shared" si="25"/>
        <v>20</v>
      </c>
      <c r="N77" s="22"/>
      <c r="P77" s="37">
        <f t="shared" si="17"/>
        <v>8.3439999999999994</v>
      </c>
      <c r="Q77" s="37">
        <f t="shared" si="18"/>
        <v>4.6659999999999995</v>
      </c>
      <c r="R77" s="37">
        <f t="shared" si="19"/>
        <v>6.0179999999999998</v>
      </c>
      <c r="S77" s="37">
        <f t="shared" si="20"/>
        <v>0.97199999999999998</v>
      </c>
      <c r="T77" s="37">
        <f t="shared" si="26"/>
        <v>20</v>
      </c>
    </row>
    <row r="78" spans="1:20">
      <c r="A78" s="8" t="s">
        <v>120</v>
      </c>
      <c r="B78" s="197">
        <v>20</v>
      </c>
      <c r="C78" s="197">
        <v>20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8.3439999999999994</v>
      </c>
      <c r="J78" s="21">
        <f t="shared" si="22"/>
        <v>4.6659999999999995</v>
      </c>
      <c r="K78" s="21">
        <f t="shared" si="23"/>
        <v>6.0179999999999998</v>
      </c>
      <c r="L78" s="21">
        <f t="shared" si="24"/>
        <v>0.97199999999999998</v>
      </c>
      <c r="M78" s="157">
        <f t="shared" si="25"/>
        <v>20</v>
      </c>
      <c r="N78" s="22"/>
      <c r="P78" s="37">
        <f t="shared" si="17"/>
        <v>8.3439999999999994</v>
      </c>
      <c r="Q78" s="37">
        <f t="shared" si="18"/>
        <v>4.6659999999999995</v>
      </c>
      <c r="R78" s="37">
        <f t="shared" si="19"/>
        <v>6.0179999999999998</v>
      </c>
      <c r="S78" s="37">
        <f t="shared" si="20"/>
        <v>0.97199999999999998</v>
      </c>
      <c r="T78" s="37">
        <f t="shared" si="26"/>
        <v>20</v>
      </c>
    </row>
    <row r="79" spans="1:20">
      <c r="A79" s="8" t="s">
        <v>121</v>
      </c>
      <c r="B79" s="197">
        <v>20</v>
      </c>
      <c r="C79" s="197">
        <v>20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8.3439999999999994</v>
      </c>
      <c r="J79" s="21">
        <f t="shared" si="22"/>
        <v>4.6659999999999995</v>
      </c>
      <c r="K79" s="21">
        <f t="shared" si="23"/>
        <v>6.0179999999999998</v>
      </c>
      <c r="L79" s="21">
        <f t="shared" si="24"/>
        <v>0.97199999999999998</v>
      </c>
      <c r="M79" s="157">
        <f t="shared" si="25"/>
        <v>20</v>
      </c>
      <c r="N79" s="22"/>
      <c r="P79" s="37">
        <f t="shared" si="17"/>
        <v>8.3439999999999994</v>
      </c>
      <c r="Q79" s="37">
        <f t="shared" si="18"/>
        <v>4.6659999999999995</v>
      </c>
      <c r="R79" s="37">
        <f t="shared" si="19"/>
        <v>6.0179999999999998</v>
      </c>
      <c r="S79" s="37">
        <f t="shared" si="20"/>
        <v>0.97199999999999998</v>
      </c>
      <c r="T79" s="37">
        <f t="shared" si="26"/>
        <v>20</v>
      </c>
    </row>
    <row r="80" spans="1:20">
      <c r="A80" s="8" t="s">
        <v>122</v>
      </c>
      <c r="B80" s="197">
        <v>20</v>
      </c>
      <c r="C80" s="197">
        <v>20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8.3439999999999994</v>
      </c>
      <c r="J80" s="21">
        <f t="shared" si="22"/>
        <v>4.6659999999999995</v>
      </c>
      <c r="K80" s="21">
        <f t="shared" si="23"/>
        <v>6.0179999999999998</v>
      </c>
      <c r="L80" s="21">
        <f t="shared" si="24"/>
        <v>0.97199999999999998</v>
      </c>
      <c r="M80" s="157">
        <f t="shared" si="25"/>
        <v>20</v>
      </c>
      <c r="N80" s="22"/>
      <c r="P80" s="37">
        <f t="shared" si="17"/>
        <v>8.3439999999999994</v>
      </c>
      <c r="Q80" s="37">
        <f t="shared" si="18"/>
        <v>4.6659999999999995</v>
      </c>
      <c r="R80" s="37">
        <f t="shared" si="19"/>
        <v>6.0179999999999998</v>
      </c>
      <c r="S80" s="37">
        <f t="shared" si="20"/>
        <v>0.97199999999999998</v>
      </c>
      <c r="T80" s="37">
        <f t="shared" si="26"/>
        <v>20</v>
      </c>
    </row>
    <row r="81" spans="1:20">
      <c r="A81" s="8" t="s">
        <v>123</v>
      </c>
      <c r="B81" s="197">
        <v>20</v>
      </c>
      <c r="C81" s="197">
        <v>20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8.3439999999999994</v>
      </c>
      <c r="J81" s="21">
        <f t="shared" si="22"/>
        <v>4.6659999999999995</v>
      </c>
      <c r="K81" s="21">
        <f t="shared" si="23"/>
        <v>6.0179999999999998</v>
      </c>
      <c r="L81" s="21">
        <f t="shared" si="24"/>
        <v>0.97199999999999998</v>
      </c>
      <c r="M81" s="157">
        <f t="shared" si="25"/>
        <v>20</v>
      </c>
      <c r="N81" s="22"/>
      <c r="P81" s="37">
        <f t="shared" si="17"/>
        <v>8.3439999999999994</v>
      </c>
      <c r="Q81" s="37">
        <f t="shared" si="18"/>
        <v>4.6659999999999995</v>
      </c>
      <c r="R81" s="37">
        <f t="shared" si="19"/>
        <v>6.0179999999999998</v>
      </c>
      <c r="S81" s="37">
        <f t="shared" si="20"/>
        <v>0.97199999999999998</v>
      </c>
      <c r="T81" s="37">
        <f t="shared" si="26"/>
        <v>20</v>
      </c>
    </row>
    <row r="82" spans="1:20">
      <c r="A82" s="8" t="s">
        <v>124</v>
      </c>
      <c r="B82" s="197">
        <v>20</v>
      </c>
      <c r="C82" s="197">
        <v>20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8.3439999999999994</v>
      </c>
      <c r="J82" s="21">
        <f t="shared" si="22"/>
        <v>4.6659999999999995</v>
      </c>
      <c r="K82" s="21">
        <f t="shared" si="23"/>
        <v>6.0179999999999998</v>
      </c>
      <c r="L82" s="21">
        <f t="shared" si="24"/>
        <v>0.97199999999999998</v>
      </c>
      <c r="M82" s="157">
        <f t="shared" si="25"/>
        <v>20</v>
      </c>
      <c r="N82" s="22"/>
      <c r="P82" s="37">
        <f t="shared" si="17"/>
        <v>8.3439999999999994</v>
      </c>
      <c r="Q82" s="37">
        <f t="shared" si="18"/>
        <v>4.6659999999999995</v>
      </c>
      <c r="R82" s="37">
        <f t="shared" si="19"/>
        <v>6.0179999999999998</v>
      </c>
      <c r="S82" s="37">
        <f t="shared" si="20"/>
        <v>0.97199999999999998</v>
      </c>
      <c r="T82" s="37">
        <f t="shared" si="26"/>
        <v>20</v>
      </c>
    </row>
    <row r="83" spans="1:20">
      <c r="A83" s="8" t="s">
        <v>125</v>
      </c>
      <c r="B83" s="197">
        <v>20</v>
      </c>
      <c r="C83" s="197">
        <v>20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8.3439999999999994</v>
      </c>
      <c r="J83" s="21">
        <f t="shared" si="22"/>
        <v>4.6659999999999995</v>
      </c>
      <c r="K83" s="21">
        <f t="shared" si="23"/>
        <v>6.0179999999999998</v>
      </c>
      <c r="L83" s="21">
        <f t="shared" si="24"/>
        <v>0.97199999999999998</v>
      </c>
      <c r="M83" s="157">
        <f t="shared" si="25"/>
        <v>20</v>
      </c>
      <c r="N83" s="22"/>
      <c r="P83" s="37">
        <f t="shared" si="17"/>
        <v>8.3439999999999994</v>
      </c>
      <c r="Q83" s="37">
        <f t="shared" si="18"/>
        <v>4.6659999999999995</v>
      </c>
      <c r="R83" s="37">
        <f t="shared" si="19"/>
        <v>6.0179999999999998</v>
      </c>
      <c r="S83" s="37">
        <f t="shared" si="20"/>
        <v>0.97199999999999998</v>
      </c>
      <c r="T83" s="37">
        <f t="shared" si="26"/>
        <v>20</v>
      </c>
    </row>
    <row r="84" spans="1:20">
      <c r="A84" s="8" t="s">
        <v>126</v>
      </c>
      <c r="B84" s="197">
        <v>20</v>
      </c>
      <c r="C84" s="197">
        <v>20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8.3439999999999994</v>
      </c>
      <c r="J84" s="21">
        <f t="shared" si="22"/>
        <v>4.6659999999999995</v>
      </c>
      <c r="K84" s="21">
        <f t="shared" si="23"/>
        <v>6.0179999999999998</v>
      </c>
      <c r="L84" s="21">
        <f t="shared" si="24"/>
        <v>0.97199999999999998</v>
      </c>
      <c r="M84" s="157">
        <f t="shared" si="25"/>
        <v>20</v>
      </c>
      <c r="N84" s="22"/>
      <c r="P84" s="37">
        <f t="shared" si="17"/>
        <v>8.3439999999999994</v>
      </c>
      <c r="Q84" s="37">
        <f t="shared" si="18"/>
        <v>4.6659999999999995</v>
      </c>
      <c r="R84" s="37">
        <f t="shared" si="19"/>
        <v>6.0179999999999998</v>
      </c>
      <c r="S84" s="37">
        <f t="shared" si="20"/>
        <v>0.97199999999999998</v>
      </c>
      <c r="T84" s="37">
        <f t="shared" si="26"/>
        <v>20</v>
      </c>
    </row>
    <row r="85" spans="1:20">
      <c r="A85" s="8" t="s">
        <v>127</v>
      </c>
      <c r="B85" s="197">
        <v>20</v>
      </c>
      <c r="C85" s="197">
        <v>20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8.3439999999999994</v>
      </c>
      <c r="J85" s="21">
        <f t="shared" si="22"/>
        <v>4.6659999999999995</v>
      </c>
      <c r="K85" s="21">
        <f t="shared" si="23"/>
        <v>6.0179999999999998</v>
      </c>
      <c r="L85" s="21">
        <f t="shared" si="24"/>
        <v>0.97199999999999998</v>
      </c>
      <c r="M85" s="157">
        <f t="shared" si="25"/>
        <v>20</v>
      </c>
      <c r="N85" s="22"/>
      <c r="P85" s="37">
        <f t="shared" si="17"/>
        <v>8.3439999999999994</v>
      </c>
      <c r="Q85" s="37">
        <f t="shared" si="18"/>
        <v>4.6659999999999995</v>
      </c>
      <c r="R85" s="37">
        <f t="shared" si="19"/>
        <v>6.0179999999999998</v>
      </c>
      <c r="S85" s="37">
        <f t="shared" si="20"/>
        <v>0.97199999999999998</v>
      </c>
      <c r="T85" s="37">
        <f t="shared" si="26"/>
        <v>20</v>
      </c>
    </row>
    <row r="86" spans="1:20">
      <c r="A86" s="8" t="s">
        <v>128</v>
      </c>
      <c r="B86" s="197">
        <v>20</v>
      </c>
      <c r="C86" s="197">
        <v>20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8.3439999999999994</v>
      </c>
      <c r="J86" s="21">
        <f t="shared" si="22"/>
        <v>4.6659999999999995</v>
      </c>
      <c r="K86" s="21">
        <f t="shared" si="23"/>
        <v>6.0179999999999998</v>
      </c>
      <c r="L86" s="21">
        <f t="shared" si="24"/>
        <v>0.97199999999999998</v>
      </c>
      <c r="M86" s="157">
        <f t="shared" si="25"/>
        <v>20</v>
      </c>
      <c r="N86" s="22"/>
      <c r="P86" s="37">
        <f t="shared" si="17"/>
        <v>8.3439999999999994</v>
      </c>
      <c r="Q86" s="37">
        <f t="shared" si="18"/>
        <v>4.6659999999999995</v>
      </c>
      <c r="R86" s="37">
        <f t="shared" si="19"/>
        <v>6.0179999999999998</v>
      </c>
      <c r="S86" s="37">
        <f t="shared" si="20"/>
        <v>0.97199999999999998</v>
      </c>
      <c r="T86" s="37">
        <f t="shared" si="26"/>
        <v>20</v>
      </c>
    </row>
    <row r="87" spans="1:20">
      <c r="A87" s="8" t="s">
        <v>129</v>
      </c>
      <c r="B87" s="197">
        <v>20</v>
      </c>
      <c r="C87" s="197">
        <v>20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8.3439999999999994</v>
      </c>
      <c r="J87" s="21">
        <f t="shared" si="22"/>
        <v>4.6659999999999995</v>
      </c>
      <c r="K87" s="21">
        <f t="shared" si="23"/>
        <v>6.0179999999999998</v>
      </c>
      <c r="L87" s="21">
        <f t="shared" si="24"/>
        <v>0.97199999999999998</v>
      </c>
      <c r="M87" s="157">
        <f t="shared" si="25"/>
        <v>20</v>
      </c>
      <c r="N87" s="22"/>
      <c r="P87" s="37">
        <f t="shared" si="17"/>
        <v>8.3439999999999994</v>
      </c>
      <c r="Q87" s="37">
        <f t="shared" si="18"/>
        <v>4.6659999999999995</v>
      </c>
      <c r="R87" s="37">
        <f t="shared" si="19"/>
        <v>6.0179999999999998</v>
      </c>
      <c r="S87" s="37">
        <f t="shared" si="20"/>
        <v>0.97199999999999998</v>
      </c>
      <c r="T87" s="37">
        <f t="shared" si="26"/>
        <v>20</v>
      </c>
    </row>
    <row r="88" spans="1:20">
      <c r="A88" s="8" t="s">
        <v>130</v>
      </c>
      <c r="B88" s="197">
        <v>19</v>
      </c>
      <c r="C88" s="197">
        <v>19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7.9267999999999992</v>
      </c>
      <c r="J88" s="21">
        <f t="shared" si="22"/>
        <v>4.4326999999999996</v>
      </c>
      <c r="K88" s="21">
        <f t="shared" si="23"/>
        <v>5.7171000000000003</v>
      </c>
      <c r="L88" s="21">
        <f t="shared" si="24"/>
        <v>0.9234</v>
      </c>
      <c r="M88" s="157">
        <f t="shared" si="25"/>
        <v>19</v>
      </c>
      <c r="N88" s="22"/>
      <c r="P88" s="37">
        <f t="shared" si="17"/>
        <v>7.9267999999999992</v>
      </c>
      <c r="Q88" s="37">
        <f t="shared" si="18"/>
        <v>4.4326999999999996</v>
      </c>
      <c r="R88" s="37">
        <f t="shared" si="19"/>
        <v>5.7171000000000003</v>
      </c>
      <c r="S88" s="37">
        <f t="shared" si="20"/>
        <v>0.9234</v>
      </c>
      <c r="T88" s="37">
        <f t="shared" si="26"/>
        <v>19</v>
      </c>
    </row>
    <row r="89" spans="1:20">
      <c r="A89" s="8" t="s">
        <v>131</v>
      </c>
      <c r="B89" s="197">
        <v>19</v>
      </c>
      <c r="C89" s="197">
        <v>19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7.9267999999999992</v>
      </c>
      <c r="J89" s="21">
        <f t="shared" si="22"/>
        <v>4.4326999999999996</v>
      </c>
      <c r="K89" s="21">
        <f t="shared" si="23"/>
        <v>5.7171000000000003</v>
      </c>
      <c r="L89" s="21">
        <f t="shared" si="24"/>
        <v>0.9234</v>
      </c>
      <c r="M89" s="157">
        <f t="shared" si="25"/>
        <v>19</v>
      </c>
      <c r="N89" s="22"/>
      <c r="P89" s="37">
        <f t="shared" si="17"/>
        <v>7.9267999999999992</v>
      </c>
      <c r="Q89" s="37">
        <f t="shared" si="18"/>
        <v>4.4326999999999996</v>
      </c>
      <c r="R89" s="37">
        <f t="shared" si="19"/>
        <v>5.7171000000000003</v>
      </c>
      <c r="S89" s="37">
        <f t="shared" si="20"/>
        <v>0.9234</v>
      </c>
      <c r="T89" s="37">
        <f t="shared" si="26"/>
        <v>19</v>
      </c>
    </row>
    <row r="90" spans="1:20">
      <c r="A90" s="8" t="s">
        <v>132</v>
      </c>
      <c r="B90" s="197">
        <v>19</v>
      </c>
      <c r="C90" s="197">
        <v>19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7.9267999999999992</v>
      </c>
      <c r="J90" s="21">
        <f t="shared" si="22"/>
        <v>4.4326999999999996</v>
      </c>
      <c r="K90" s="21">
        <f t="shared" si="23"/>
        <v>5.7171000000000003</v>
      </c>
      <c r="L90" s="21">
        <f t="shared" si="24"/>
        <v>0.9234</v>
      </c>
      <c r="M90" s="157">
        <f t="shared" si="25"/>
        <v>19</v>
      </c>
      <c r="N90" s="22"/>
      <c r="P90" s="37">
        <f t="shared" si="17"/>
        <v>7.9267999999999992</v>
      </c>
      <c r="Q90" s="37">
        <f t="shared" si="18"/>
        <v>4.4326999999999996</v>
      </c>
      <c r="R90" s="37">
        <f t="shared" si="19"/>
        <v>5.7171000000000003</v>
      </c>
      <c r="S90" s="37">
        <f t="shared" si="20"/>
        <v>0.9234</v>
      </c>
      <c r="T90" s="37">
        <f t="shared" si="26"/>
        <v>19</v>
      </c>
    </row>
    <row r="91" spans="1:20">
      <c r="A91" s="8" t="s">
        <v>133</v>
      </c>
      <c r="B91" s="197">
        <v>19</v>
      </c>
      <c r="C91" s="197">
        <v>19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7.9267999999999992</v>
      </c>
      <c r="J91" s="21">
        <f t="shared" si="22"/>
        <v>4.4326999999999996</v>
      </c>
      <c r="K91" s="21">
        <f t="shared" si="23"/>
        <v>5.7171000000000003</v>
      </c>
      <c r="L91" s="21">
        <f t="shared" si="24"/>
        <v>0.9234</v>
      </c>
      <c r="M91" s="157">
        <f t="shared" si="25"/>
        <v>19</v>
      </c>
      <c r="N91" s="22"/>
      <c r="P91" s="37">
        <f t="shared" si="17"/>
        <v>7.9267999999999992</v>
      </c>
      <c r="Q91" s="37">
        <f t="shared" si="18"/>
        <v>4.4326999999999996</v>
      </c>
      <c r="R91" s="37">
        <f t="shared" si="19"/>
        <v>5.7171000000000003</v>
      </c>
      <c r="S91" s="37">
        <f t="shared" si="20"/>
        <v>0.9234</v>
      </c>
      <c r="T91" s="37">
        <f t="shared" si="26"/>
        <v>19</v>
      </c>
    </row>
    <row r="92" spans="1:20">
      <c r="A92" s="8" t="s">
        <v>134</v>
      </c>
      <c r="B92" s="197">
        <v>19</v>
      </c>
      <c r="C92" s="197">
        <v>19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7.9267999999999992</v>
      </c>
      <c r="J92" s="21">
        <f t="shared" si="22"/>
        <v>4.4326999999999996</v>
      </c>
      <c r="K92" s="21">
        <f t="shared" si="23"/>
        <v>5.7171000000000003</v>
      </c>
      <c r="L92" s="21">
        <f t="shared" si="24"/>
        <v>0.9234</v>
      </c>
      <c r="M92" s="157">
        <f t="shared" si="25"/>
        <v>19</v>
      </c>
      <c r="N92" s="22"/>
      <c r="P92" s="37">
        <f t="shared" si="17"/>
        <v>7.9267999999999992</v>
      </c>
      <c r="Q92" s="37">
        <f t="shared" si="18"/>
        <v>4.4326999999999996</v>
      </c>
      <c r="R92" s="37">
        <f t="shared" si="19"/>
        <v>5.7171000000000003</v>
      </c>
      <c r="S92" s="37">
        <f t="shared" si="20"/>
        <v>0.9234</v>
      </c>
      <c r="T92" s="37">
        <f t="shared" si="26"/>
        <v>19</v>
      </c>
    </row>
    <row r="93" spans="1:20">
      <c r="A93" s="8" t="s">
        <v>135</v>
      </c>
      <c r="B93" s="197">
        <v>19</v>
      </c>
      <c r="C93" s="197">
        <v>19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7.9267999999999992</v>
      </c>
      <c r="J93" s="21">
        <f t="shared" si="22"/>
        <v>4.4326999999999996</v>
      </c>
      <c r="K93" s="21">
        <f t="shared" si="23"/>
        <v>5.7171000000000003</v>
      </c>
      <c r="L93" s="21">
        <f t="shared" si="24"/>
        <v>0.9234</v>
      </c>
      <c r="M93" s="157">
        <f t="shared" si="25"/>
        <v>19</v>
      </c>
      <c r="N93" s="22"/>
      <c r="P93" s="37">
        <f t="shared" si="17"/>
        <v>7.9267999999999992</v>
      </c>
      <c r="Q93" s="37">
        <f t="shared" si="18"/>
        <v>4.4326999999999996</v>
      </c>
      <c r="R93" s="37">
        <f t="shared" si="19"/>
        <v>5.7171000000000003</v>
      </c>
      <c r="S93" s="37">
        <f t="shared" si="20"/>
        <v>0.9234</v>
      </c>
      <c r="T93" s="37">
        <f t="shared" si="26"/>
        <v>19</v>
      </c>
    </row>
    <row r="94" spans="1:20">
      <c r="A94" s="8" t="s">
        <v>136</v>
      </c>
      <c r="B94" s="197">
        <v>19</v>
      </c>
      <c r="C94" s="197">
        <v>19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7.9267999999999992</v>
      </c>
      <c r="J94" s="21">
        <f t="shared" si="22"/>
        <v>4.4326999999999996</v>
      </c>
      <c r="K94" s="21">
        <f t="shared" si="23"/>
        <v>5.7171000000000003</v>
      </c>
      <c r="L94" s="21">
        <f t="shared" si="24"/>
        <v>0.9234</v>
      </c>
      <c r="M94" s="157">
        <f t="shared" si="25"/>
        <v>19</v>
      </c>
      <c r="N94" s="22"/>
      <c r="P94" s="37">
        <f t="shared" si="17"/>
        <v>7.9267999999999992</v>
      </c>
      <c r="Q94" s="37">
        <f t="shared" si="18"/>
        <v>4.4326999999999996</v>
      </c>
      <c r="R94" s="37">
        <f t="shared" si="19"/>
        <v>5.7171000000000003</v>
      </c>
      <c r="S94" s="37">
        <f t="shared" si="20"/>
        <v>0.9234</v>
      </c>
      <c r="T94" s="37">
        <f t="shared" si="26"/>
        <v>19</v>
      </c>
    </row>
    <row r="95" spans="1:20">
      <c r="A95" s="8" t="s">
        <v>137</v>
      </c>
      <c r="B95" s="197">
        <v>19</v>
      </c>
      <c r="C95" s="197">
        <v>19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7.9267999999999992</v>
      </c>
      <c r="J95" s="21">
        <f t="shared" si="22"/>
        <v>4.4326999999999996</v>
      </c>
      <c r="K95" s="21">
        <f t="shared" si="23"/>
        <v>5.7171000000000003</v>
      </c>
      <c r="L95" s="21">
        <f t="shared" si="24"/>
        <v>0.9234</v>
      </c>
      <c r="M95" s="157">
        <f t="shared" si="25"/>
        <v>19</v>
      </c>
      <c r="N95" s="22"/>
      <c r="P95" s="37">
        <f t="shared" si="17"/>
        <v>7.9267999999999992</v>
      </c>
      <c r="Q95" s="37">
        <f t="shared" si="18"/>
        <v>4.4326999999999996</v>
      </c>
      <c r="R95" s="37">
        <f t="shared" si="19"/>
        <v>5.7171000000000003</v>
      </c>
      <c r="S95" s="37">
        <f t="shared" si="20"/>
        <v>0.9234</v>
      </c>
      <c r="T95" s="37">
        <f t="shared" si="26"/>
        <v>19</v>
      </c>
    </row>
    <row r="96" spans="1:20">
      <c r="A96" s="8" t="s">
        <v>138</v>
      </c>
      <c r="B96" s="197">
        <v>19</v>
      </c>
      <c r="C96" s="197">
        <v>19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7.9267999999999992</v>
      </c>
      <c r="J96" s="21">
        <f t="shared" si="22"/>
        <v>4.4326999999999996</v>
      </c>
      <c r="K96" s="21">
        <f t="shared" si="23"/>
        <v>5.7171000000000003</v>
      </c>
      <c r="L96" s="21">
        <f t="shared" si="24"/>
        <v>0.9234</v>
      </c>
      <c r="M96" s="157">
        <f t="shared" si="25"/>
        <v>19</v>
      </c>
      <c r="N96" s="22"/>
      <c r="P96" s="37">
        <f t="shared" si="17"/>
        <v>7.9267999999999992</v>
      </c>
      <c r="Q96" s="37">
        <f t="shared" si="18"/>
        <v>4.4326999999999996</v>
      </c>
      <c r="R96" s="37">
        <f t="shared" si="19"/>
        <v>5.7171000000000003</v>
      </c>
      <c r="S96" s="37">
        <f t="shared" si="20"/>
        <v>0.9234</v>
      </c>
      <c r="T96" s="37">
        <f t="shared" si="26"/>
        <v>19</v>
      </c>
    </row>
    <row r="97" spans="1:23">
      <c r="A97" s="8" t="s">
        <v>139</v>
      </c>
      <c r="B97" s="197">
        <v>19</v>
      </c>
      <c r="C97" s="197">
        <v>19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7.9267999999999992</v>
      </c>
      <c r="J97" s="21">
        <f t="shared" si="22"/>
        <v>4.4326999999999996</v>
      </c>
      <c r="K97" s="21">
        <f t="shared" si="23"/>
        <v>5.7171000000000003</v>
      </c>
      <c r="L97" s="21">
        <f t="shared" si="24"/>
        <v>0.9234</v>
      </c>
      <c r="M97" s="157">
        <f t="shared" si="25"/>
        <v>19</v>
      </c>
      <c r="N97" s="22"/>
      <c r="P97" s="37">
        <f t="shared" si="17"/>
        <v>7.9267999999999992</v>
      </c>
      <c r="Q97" s="37">
        <f t="shared" si="18"/>
        <v>4.4326999999999996</v>
      </c>
      <c r="R97" s="37">
        <f t="shared" si="19"/>
        <v>5.7171000000000003</v>
      </c>
      <c r="S97" s="37">
        <f t="shared" si="20"/>
        <v>0.9234</v>
      </c>
      <c r="T97" s="37">
        <f t="shared" si="26"/>
        <v>19</v>
      </c>
    </row>
    <row r="98" spans="1:23" ht="15.75" thickBot="1">
      <c r="A98" s="8" t="s">
        <v>140</v>
      </c>
      <c r="B98" s="197">
        <v>19</v>
      </c>
      <c r="C98" s="197">
        <v>19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7.9267999999999992</v>
      </c>
      <c r="J98" s="21">
        <f t="shared" si="22"/>
        <v>4.4326999999999996</v>
      </c>
      <c r="K98" s="21">
        <f t="shared" si="23"/>
        <v>5.7171000000000003</v>
      </c>
      <c r="L98" s="21">
        <f t="shared" si="24"/>
        <v>0.9234</v>
      </c>
      <c r="M98" s="157">
        <f t="shared" si="25"/>
        <v>19</v>
      </c>
      <c r="N98" s="22"/>
      <c r="P98" s="37">
        <f t="shared" si="17"/>
        <v>7.9267999999999992</v>
      </c>
      <c r="Q98" s="37">
        <f t="shared" si="18"/>
        <v>4.4326999999999996</v>
      </c>
      <c r="R98" s="37">
        <f t="shared" si="19"/>
        <v>5.7171000000000003</v>
      </c>
      <c r="S98" s="37">
        <f t="shared" si="20"/>
        <v>0.9234</v>
      </c>
      <c r="T98" s="37">
        <f t="shared" si="26"/>
        <v>19</v>
      </c>
    </row>
    <row r="99" spans="1:23" ht="15.75" thickBot="1">
      <c r="A99" s="8" t="s">
        <v>171</v>
      </c>
      <c r="B99" s="20">
        <f t="shared" ref="B99:H99" si="27">SUM(B3:B98)/4000</f>
        <v>0.50462499999999999</v>
      </c>
      <c r="C99" s="20">
        <f t="shared" si="27"/>
        <v>0.50462499999999999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0.21052955000000001</v>
      </c>
      <c r="J99" s="158">
        <f t="shared" ref="J99:L99" si="28">SUM(J3:J98)/4000</f>
        <v>0.11772901249999992</v>
      </c>
      <c r="K99" s="158">
        <f t="shared" si="28"/>
        <v>0.1518416625</v>
      </c>
      <c r="L99" s="158">
        <f t="shared" si="28"/>
        <v>2.4524774999999964E-2</v>
      </c>
      <c r="M99" s="159">
        <f>SUM(M3:M98)/4000</f>
        <v>0.50462499999999999</v>
      </c>
      <c r="N99" s="23"/>
      <c r="P99" s="37">
        <f>SUM(P3:P98)/4000</f>
        <v>0.21052955000000001</v>
      </c>
      <c r="Q99" s="37">
        <f t="shared" ref="Q99:S99" si="29">SUM(Q3:Q98)/4000</f>
        <v>0.11772901249999992</v>
      </c>
      <c r="R99" s="37">
        <f t="shared" si="29"/>
        <v>0.1518416625</v>
      </c>
      <c r="S99" s="37">
        <f t="shared" si="29"/>
        <v>2.4524774999999964E-2</v>
      </c>
      <c r="T99" s="37">
        <f t="shared" si="26"/>
        <v>0.50462499999999988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0.86</v>
      </c>
      <c r="N3" s="71">
        <v>0</v>
      </c>
      <c r="O3" s="53">
        <v>-214</v>
      </c>
      <c r="P3" s="53">
        <v>-193</v>
      </c>
      <c r="Q3" s="53">
        <v>0</v>
      </c>
      <c r="R3" s="53">
        <v>0</v>
      </c>
      <c r="S3" s="72">
        <v>0</v>
      </c>
      <c r="U3" s="73">
        <v>-407</v>
      </c>
      <c r="V3" s="74">
        <v>0.86</v>
      </c>
      <c r="W3">
        <v>0</v>
      </c>
      <c r="X3">
        <v>-214</v>
      </c>
      <c r="Y3">
        <v>0</v>
      </c>
      <c r="Z3">
        <v>0</v>
      </c>
      <c r="AA3">
        <v>0.86</v>
      </c>
      <c r="AB3">
        <v>-193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-239</v>
      </c>
      <c r="P4" s="46">
        <v>-228</v>
      </c>
      <c r="Q4" s="46">
        <v>0</v>
      </c>
      <c r="R4" s="46">
        <v>0</v>
      </c>
      <c r="S4" s="74">
        <v>0</v>
      </c>
      <c r="U4" s="73">
        <v>-467</v>
      </c>
      <c r="V4" s="74">
        <v>0</v>
      </c>
      <c r="W4">
        <v>0</v>
      </c>
      <c r="X4">
        <v>-239</v>
      </c>
      <c r="Y4">
        <v>0</v>
      </c>
      <c r="Z4">
        <v>0</v>
      </c>
      <c r="AA4">
        <v>0</v>
      </c>
      <c r="AB4">
        <v>-228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-228</v>
      </c>
      <c r="P5" s="46">
        <v>-252</v>
      </c>
      <c r="Q5" s="46">
        <v>0</v>
      </c>
      <c r="R5" s="46">
        <v>0</v>
      </c>
      <c r="S5" s="74">
        <v>0</v>
      </c>
      <c r="U5" s="73">
        <v>-480</v>
      </c>
      <c r="V5" s="74">
        <v>0</v>
      </c>
      <c r="W5">
        <v>0</v>
      </c>
      <c r="X5">
        <v>-228</v>
      </c>
      <c r="Y5">
        <v>0</v>
      </c>
      <c r="Z5">
        <v>0</v>
      </c>
      <c r="AA5">
        <v>0</v>
      </c>
      <c r="AB5">
        <v>-252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-248</v>
      </c>
      <c r="P6" s="46">
        <v>-48</v>
      </c>
      <c r="Q6" s="46">
        <v>0</v>
      </c>
      <c r="R6" s="46">
        <v>0</v>
      </c>
      <c r="S6" s="74">
        <v>0</v>
      </c>
      <c r="U6" s="73">
        <v>-296</v>
      </c>
      <c r="V6" s="74">
        <v>0</v>
      </c>
      <c r="W6">
        <v>0</v>
      </c>
      <c r="X6">
        <v>-248</v>
      </c>
      <c r="Y6">
        <v>0</v>
      </c>
      <c r="Z6">
        <v>0</v>
      </c>
      <c r="AA6">
        <v>0</v>
      </c>
      <c r="AB6">
        <v>-48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-268</v>
      </c>
      <c r="P7" s="46">
        <v>-69</v>
      </c>
      <c r="Q7" s="46">
        <v>0</v>
      </c>
      <c r="R7" s="46">
        <v>0</v>
      </c>
      <c r="S7" s="74">
        <v>0</v>
      </c>
      <c r="U7" s="73">
        <v>-337</v>
      </c>
      <c r="V7" s="74">
        <v>0</v>
      </c>
      <c r="W7">
        <v>0</v>
      </c>
      <c r="X7">
        <v>-268</v>
      </c>
      <c r="Y7">
        <v>0</v>
      </c>
      <c r="Z7">
        <v>0</v>
      </c>
      <c r="AA7">
        <v>0</v>
      </c>
      <c r="AB7">
        <v>-69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-293</v>
      </c>
      <c r="P8" s="46">
        <v>-86</v>
      </c>
      <c r="Q8" s="46">
        <v>0</v>
      </c>
      <c r="R8" s="46">
        <v>0</v>
      </c>
      <c r="S8" s="74">
        <v>0</v>
      </c>
      <c r="U8" s="73">
        <v>-379</v>
      </c>
      <c r="V8" s="74">
        <v>0</v>
      </c>
      <c r="W8">
        <v>0</v>
      </c>
      <c r="X8">
        <v>-293</v>
      </c>
      <c r="Y8">
        <v>0</v>
      </c>
      <c r="Z8">
        <v>0</v>
      </c>
      <c r="AA8">
        <v>0</v>
      </c>
      <c r="AB8">
        <v>-86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-303</v>
      </c>
      <c r="P9" s="46">
        <v>-97</v>
      </c>
      <c r="Q9" s="46">
        <v>0</v>
      </c>
      <c r="R9" s="46">
        <v>0</v>
      </c>
      <c r="S9" s="74">
        <v>0</v>
      </c>
      <c r="U9" s="73">
        <v>-400</v>
      </c>
      <c r="V9" s="74">
        <v>0</v>
      </c>
      <c r="W9">
        <v>0</v>
      </c>
      <c r="X9">
        <v>-303</v>
      </c>
      <c r="Y9">
        <v>0</v>
      </c>
      <c r="Z9">
        <v>0</v>
      </c>
      <c r="AA9">
        <v>0</v>
      </c>
      <c r="AB9">
        <v>-97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-308</v>
      </c>
      <c r="P10" s="46">
        <v>-110</v>
      </c>
      <c r="Q10" s="46">
        <v>0</v>
      </c>
      <c r="R10" s="46">
        <v>0</v>
      </c>
      <c r="S10" s="74">
        <v>0</v>
      </c>
      <c r="U10" s="73">
        <v>-418</v>
      </c>
      <c r="V10" s="74">
        <v>0</v>
      </c>
      <c r="W10">
        <v>0</v>
      </c>
      <c r="X10">
        <v>-308</v>
      </c>
      <c r="Y10">
        <v>0</v>
      </c>
      <c r="Z10">
        <v>0</v>
      </c>
      <c r="AA10">
        <v>0</v>
      </c>
      <c r="AB10">
        <v>-110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-318</v>
      </c>
      <c r="P11" s="46">
        <v>-122</v>
      </c>
      <c r="Q11" s="46">
        <v>0</v>
      </c>
      <c r="R11" s="46">
        <v>0</v>
      </c>
      <c r="S11" s="74">
        <v>0</v>
      </c>
      <c r="U11" s="73">
        <v>-440</v>
      </c>
      <c r="V11" s="74">
        <v>0</v>
      </c>
      <c r="W11">
        <v>0</v>
      </c>
      <c r="X11">
        <v>-318</v>
      </c>
      <c r="Y11">
        <v>0</v>
      </c>
      <c r="Z11">
        <v>0</v>
      </c>
      <c r="AA11">
        <v>0</v>
      </c>
      <c r="AB11">
        <v>-122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-323</v>
      </c>
      <c r="P12" s="46">
        <v>-132</v>
      </c>
      <c r="Q12" s="46">
        <v>0</v>
      </c>
      <c r="R12" s="46">
        <v>0</v>
      </c>
      <c r="S12" s="74">
        <v>0</v>
      </c>
      <c r="U12" s="73">
        <v>-455</v>
      </c>
      <c r="V12" s="74">
        <v>0</v>
      </c>
      <c r="W12">
        <v>0</v>
      </c>
      <c r="X12">
        <v>-323</v>
      </c>
      <c r="Y12">
        <v>0</v>
      </c>
      <c r="Z12">
        <v>0</v>
      </c>
      <c r="AA12">
        <v>0</v>
      </c>
      <c r="AB12">
        <v>-132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-328</v>
      </c>
      <c r="P13" s="46">
        <v>-141</v>
      </c>
      <c r="Q13" s="46">
        <v>0</v>
      </c>
      <c r="R13" s="46">
        <v>0</v>
      </c>
      <c r="S13" s="74">
        <v>0</v>
      </c>
      <c r="U13" s="73">
        <v>-469</v>
      </c>
      <c r="V13" s="74">
        <v>0</v>
      </c>
      <c r="W13">
        <v>0</v>
      </c>
      <c r="X13">
        <v>-328</v>
      </c>
      <c r="Y13">
        <v>0</v>
      </c>
      <c r="Z13">
        <v>0</v>
      </c>
      <c r="AA13">
        <v>0</v>
      </c>
      <c r="AB13">
        <v>-141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-333.01</v>
      </c>
      <c r="P14" s="46">
        <v>-149</v>
      </c>
      <c r="Q14" s="46">
        <v>0</v>
      </c>
      <c r="R14" s="46">
        <v>0</v>
      </c>
      <c r="S14" s="74">
        <v>0</v>
      </c>
      <c r="U14" s="73">
        <v>-482.01</v>
      </c>
      <c r="V14" s="74">
        <v>0</v>
      </c>
      <c r="W14">
        <v>0</v>
      </c>
      <c r="X14">
        <v>-333.01</v>
      </c>
      <c r="Y14">
        <v>0</v>
      </c>
      <c r="Z14">
        <v>0</v>
      </c>
      <c r="AA14">
        <v>0</v>
      </c>
      <c r="AB14">
        <v>-149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-338</v>
      </c>
      <c r="P15" s="46">
        <v>-158</v>
      </c>
      <c r="Q15" s="46">
        <v>0</v>
      </c>
      <c r="R15" s="46">
        <v>0</v>
      </c>
      <c r="S15" s="74">
        <v>0</v>
      </c>
      <c r="U15" s="73">
        <v>-496</v>
      </c>
      <c r="V15" s="74">
        <v>0</v>
      </c>
      <c r="W15">
        <v>0</v>
      </c>
      <c r="X15">
        <v>-338</v>
      </c>
      <c r="Y15">
        <v>0</v>
      </c>
      <c r="Z15">
        <v>0</v>
      </c>
      <c r="AA15">
        <v>0</v>
      </c>
      <c r="AB15">
        <v>-158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-343</v>
      </c>
      <c r="P16" s="46">
        <v>-162</v>
      </c>
      <c r="Q16" s="46">
        <v>0</v>
      </c>
      <c r="R16" s="46">
        <v>0</v>
      </c>
      <c r="S16" s="74">
        <v>0</v>
      </c>
      <c r="U16" s="73">
        <v>-505</v>
      </c>
      <c r="V16" s="74">
        <v>0</v>
      </c>
      <c r="W16">
        <v>0</v>
      </c>
      <c r="X16">
        <v>-343</v>
      </c>
      <c r="Y16">
        <v>0</v>
      </c>
      <c r="Z16">
        <v>0</v>
      </c>
      <c r="AA16">
        <v>0</v>
      </c>
      <c r="AB16">
        <v>-162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-348</v>
      </c>
      <c r="P17" s="46">
        <v>-164</v>
      </c>
      <c r="Q17" s="46">
        <v>0</v>
      </c>
      <c r="R17" s="46">
        <v>0</v>
      </c>
      <c r="S17" s="74">
        <v>0</v>
      </c>
      <c r="U17" s="73">
        <v>-512</v>
      </c>
      <c r="V17" s="74">
        <v>0</v>
      </c>
      <c r="W17">
        <v>0</v>
      </c>
      <c r="X17">
        <v>-348</v>
      </c>
      <c r="Y17">
        <v>0</v>
      </c>
      <c r="Z17">
        <v>0</v>
      </c>
      <c r="AA17">
        <v>0</v>
      </c>
      <c r="AB17">
        <v>-164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-348</v>
      </c>
      <c r="P18" s="46">
        <v>-162</v>
      </c>
      <c r="Q18" s="46">
        <v>0</v>
      </c>
      <c r="R18" s="46">
        <v>0</v>
      </c>
      <c r="S18" s="74">
        <v>0</v>
      </c>
      <c r="U18" s="73">
        <v>-510</v>
      </c>
      <c r="V18" s="74">
        <v>0</v>
      </c>
      <c r="W18">
        <v>0</v>
      </c>
      <c r="X18">
        <v>-348</v>
      </c>
      <c r="Y18">
        <v>0</v>
      </c>
      <c r="Z18">
        <v>0</v>
      </c>
      <c r="AA18">
        <v>0</v>
      </c>
      <c r="AB18">
        <v>-162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-348</v>
      </c>
      <c r="P19" s="46">
        <v>-163</v>
      </c>
      <c r="Q19" s="46">
        <v>0</v>
      </c>
      <c r="R19" s="46">
        <v>0</v>
      </c>
      <c r="S19" s="74">
        <v>0</v>
      </c>
      <c r="U19" s="73">
        <v>-511</v>
      </c>
      <c r="V19" s="74">
        <v>0</v>
      </c>
      <c r="W19">
        <v>0</v>
      </c>
      <c r="X19">
        <v>-348</v>
      </c>
      <c r="Y19">
        <v>0</v>
      </c>
      <c r="Z19">
        <v>0</v>
      </c>
      <c r="AA19">
        <v>0</v>
      </c>
      <c r="AB19">
        <v>-163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-348</v>
      </c>
      <c r="P20" s="46">
        <v>-153</v>
      </c>
      <c r="Q20" s="46">
        <v>0</v>
      </c>
      <c r="R20" s="46">
        <v>0</v>
      </c>
      <c r="S20" s="74">
        <v>0</v>
      </c>
      <c r="U20" s="73">
        <v>-501</v>
      </c>
      <c r="V20" s="74">
        <v>0</v>
      </c>
      <c r="W20">
        <v>0</v>
      </c>
      <c r="X20">
        <v>-348</v>
      </c>
      <c r="Y20">
        <v>0</v>
      </c>
      <c r="Z20">
        <v>0</v>
      </c>
      <c r="AA20">
        <v>0</v>
      </c>
      <c r="AB20">
        <v>-153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-333</v>
      </c>
      <c r="P21" s="46">
        <v>-140</v>
      </c>
      <c r="Q21" s="46">
        <v>0</v>
      </c>
      <c r="R21" s="46">
        <v>0</v>
      </c>
      <c r="S21" s="74">
        <v>0</v>
      </c>
      <c r="U21" s="73">
        <v>-473</v>
      </c>
      <c r="V21" s="74">
        <v>0</v>
      </c>
      <c r="W21">
        <v>0</v>
      </c>
      <c r="X21">
        <v>-333</v>
      </c>
      <c r="Y21">
        <v>0</v>
      </c>
      <c r="Z21">
        <v>0</v>
      </c>
      <c r="AA21">
        <v>0</v>
      </c>
      <c r="AB21">
        <v>-140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-323</v>
      </c>
      <c r="P22" s="46">
        <v>-224.8</v>
      </c>
      <c r="Q22" s="46">
        <v>0</v>
      </c>
      <c r="R22" s="46">
        <v>0</v>
      </c>
      <c r="S22" s="74">
        <v>0</v>
      </c>
      <c r="U22" s="73">
        <v>-547.79999999999995</v>
      </c>
      <c r="V22" s="74">
        <v>0</v>
      </c>
      <c r="W22">
        <v>0</v>
      </c>
      <c r="X22">
        <v>-323</v>
      </c>
      <c r="Y22">
        <v>0</v>
      </c>
      <c r="Z22">
        <v>0</v>
      </c>
      <c r="AA22">
        <v>0</v>
      </c>
      <c r="AB22">
        <v>-224.8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-339</v>
      </c>
      <c r="P23" s="46">
        <v>-337</v>
      </c>
      <c r="Q23" s="46">
        <v>0</v>
      </c>
      <c r="R23" s="46">
        <v>0</v>
      </c>
      <c r="S23" s="74">
        <v>0</v>
      </c>
      <c r="U23" s="73">
        <v>-676</v>
      </c>
      <c r="V23" s="74">
        <v>0</v>
      </c>
      <c r="W23">
        <v>0</v>
      </c>
      <c r="X23">
        <v>-339</v>
      </c>
      <c r="Y23">
        <v>0</v>
      </c>
      <c r="Z23">
        <v>0</v>
      </c>
      <c r="AA23">
        <v>0</v>
      </c>
      <c r="AB23">
        <v>-337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3.26</v>
      </c>
      <c r="N24" s="73">
        <v>0</v>
      </c>
      <c r="O24" s="46">
        <v>-309</v>
      </c>
      <c r="P24" s="46">
        <v>-304</v>
      </c>
      <c r="Q24" s="46">
        <v>0</v>
      </c>
      <c r="R24" s="46">
        <v>0</v>
      </c>
      <c r="S24" s="74">
        <v>0</v>
      </c>
      <c r="U24" s="73">
        <v>-613</v>
      </c>
      <c r="V24" s="74">
        <v>3.26</v>
      </c>
      <c r="W24">
        <v>0</v>
      </c>
      <c r="X24">
        <v>-309</v>
      </c>
      <c r="Y24">
        <v>0</v>
      </c>
      <c r="Z24">
        <v>0</v>
      </c>
      <c r="AA24">
        <v>3.26</v>
      </c>
      <c r="AB24">
        <v>-304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1.54</v>
      </c>
      <c r="N25" s="73">
        <v>0</v>
      </c>
      <c r="O25" s="46">
        <v>-331</v>
      </c>
      <c r="P25" s="46">
        <v>-265</v>
      </c>
      <c r="Q25" s="46">
        <v>0</v>
      </c>
      <c r="R25" s="46">
        <v>0</v>
      </c>
      <c r="S25" s="74">
        <v>0</v>
      </c>
      <c r="U25" s="73">
        <v>-596</v>
      </c>
      <c r="V25" s="74">
        <v>1.54</v>
      </c>
      <c r="W25">
        <v>0</v>
      </c>
      <c r="X25">
        <v>-331</v>
      </c>
      <c r="Y25">
        <v>0</v>
      </c>
      <c r="Z25">
        <v>0</v>
      </c>
      <c r="AA25">
        <v>1.54</v>
      </c>
      <c r="AB25">
        <v>-265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-395</v>
      </c>
      <c r="P26" s="46">
        <v>-219</v>
      </c>
      <c r="Q26" s="46">
        <v>0</v>
      </c>
      <c r="R26" s="46">
        <v>0</v>
      </c>
      <c r="S26" s="74">
        <v>0</v>
      </c>
      <c r="U26" s="73">
        <v>-614</v>
      </c>
      <c r="V26" s="74">
        <v>0</v>
      </c>
      <c r="W26">
        <v>0</v>
      </c>
      <c r="X26">
        <v>-395</v>
      </c>
      <c r="Y26">
        <v>0</v>
      </c>
      <c r="Z26">
        <v>0</v>
      </c>
      <c r="AA26">
        <v>0</v>
      </c>
      <c r="AB26">
        <v>-219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-166</v>
      </c>
      <c r="P27" s="46">
        <v>-150</v>
      </c>
      <c r="Q27" s="46">
        <v>0</v>
      </c>
      <c r="R27" s="46">
        <v>0</v>
      </c>
      <c r="S27" s="74">
        <v>0</v>
      </c>
      <c r="U27" s="73">
        <v>-316</v>
      </c>
      <c r="V27" s="74">
        <v>0</v>
      </c>
      <c r="W27">
        <v>0</v>
      </c>
      <c r="X27">
        <v>-166</v>
      </c>
      <c r="Y27">
        <v>0</v>
      </c>
      <c r="Z27">
        <v>0</v>
      </c>
      <c r="AA27">
        <v>0</v>
      </c>
      <c r="AB27">
        <v>-150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2.69</v>
      </c>
      <c r="N28" s="73">
        <v>0</v>
      </c>
      <c r="O28" s="46">
        <v>-175</v>
      </c>
      <c r="P28" s="46">
        <v>-308</v>
      </c>
      <c r="Q28" s="46">
        <v>0</v>
      </c>
      <c r="R28" s="46">
        <v>0</v>
      </c>
      <c r="S28" s="74">
        <v>0</v>
      </c>
      <c r="U28" s="73">
        <v>-483</v>
      </c>
      <c r="V28" s="74">
        <v>2.69</v>
      </c>
      <c r="W28">
        <v>0</v>
      </c>
      <c r="X28">
        <v>-175</v>
      </c>
      <c r="Y28">
        <v>0</v>
      </c>
      <c r="Z28">
        <v>0</v>
      </c>
      <c r="AA28">
        <v>2.69</v>
      </c>
      <c r="AB28">
        <v>-308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3.46</v>
      </c>
      <c r="N29" s="73">
        <v>0</v>
      </c>
      <c r="O29" s="46">
        <v>-80</v>
      </c>
      <c r="P29" s="46">
        <v>-186</v>
      </c>
      <c r="Q29" s="46">
        <v>0</v>
      </c>
      <c r="R29" s="46">
        <v>0</v>
      </c>
      <c r="S29" s="74">
        <v>0</v>
      </c>
      <c r="U29" s="73">
        <v>-266</v>
      </c>
      <c r="V29" s="74">
        <v>3.46</v>
      </c>
      <c r="W29">
        <v>0</v>
      </c>
      <c r="X29">
        <v>-80</v>
      </c>
      <c r="Y29">
        <v>0</v>
      </c>
      <c r="Z29">
        <v>0</v>
      </c>
      <c r="AA29">
        <v>3.46</v>
      </c>
      <c r="AB29">
        <v>-186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-20</v>
      </c>
      <c r="P30" s="46">
        <v>-88</v>
      </c>
      <c r="Q30" s="46">
        <v>0</v>
      </c>
      <c r="R30" s="46">
        <v>0</v>
      </c>
      <c r="S30" s="74">
        <v>0</v>
      </c>
      <c r="U30" s="73">
        <v>-108</v>
      </c>
      <c r="V30" s="74">
        <v>0</v>
      </c>
      <c r="W30">
        <v>0</v>
      </c>
      <c r="X30">
        <v>-20</v>
      </c>
      <c r="Y30">
        <v>0</v>
      </c>
      <c r="Z30">
        <v>0</v>
      </c>
      <c r="AA30">
        <v>0</v>
      </c>
      <c r="AB30">
        <v>-88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6.44</v>
      </c>
      <c r="L31" s="46">
        <v>28.25</v>
      </c>
      <c r="M31" s="74">
        <v>0.68</v>
      </c>
      <c r="N31" s="73">
        <v>0</v>
      </c>
      <c r="O31" s="46">
        <v>-60</v>
      </c>
      <c r="P31" s="46">
        <v>-155</v>
      </c>
      <c r="Q31" s="46">
        <v>0</v>
      </c>
      <c r="R31" s="46">
        <v>0</v>
      </c>
      <c r="S31" s="74">
        <v>0</v>
      </c>
      <c r="U31" s="73">
        <v>-215</v>
      </c>
      <c r="V31" s="74">
        <v>35.369999999999997</v>
      </c>
      <c r="W31">
        <v>0</v>
      </c>
      <c r="X31">
        <v>-60</v>
      </c>
      <c r="Y31">
        <v>28.25</v>
      </c>
      <c r="Z31">
        <v>6.44</v>
      </c>
      <c r="AA31">
        <v>0.68</v>
      </c>
      <c r="AB31">
        <v>-155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6.39</v>
      </c>
      <c r="L32" s="46">
        <v>17.79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24.18</v>
      </c>
      <c r="W32">
        <v>0</v>
      </c>
      <c r="X32">
        <v>0</v>
      </c>
      <c r="Y32">
        <v>17.79</v>
      </c>
      <c r="Z32">
        <v>6.39</v>
      </c>
      <c r="AA32">
        <v>0</v>
      </c>
      <c r="AB32">
        <v>0</v>
      </c>
    </row>
    <row r="33" spans="7:28">
      <c r="G33" t="s">
        <v>75</v>
      </c>
      <c r="H33" s="73">
        <v>4.82</v>
      </c>
      <c r="I33" s="46">
        <v>0</v>
      </c>
      <c r="J33" s="46">
        <v>0</v>
      </c>
      <c r="K33" s="46">
        <v>6.03</v>
      </c>
      <c r="L33" s="46">
        <v>12.06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22.91</v>
      </c>
      <c r="W33">
        <v>4.82</v>
      </c>
      <c r="X33">
        <v>0</v>
      </c>
      <c r="Y33">
        <v>12.06</v>
      </c>
      <c r="Z33">
        <v>6.03</v>
      </c>
      <c r="AA33">
        <v>0</v>
      </c>
      <c r="AB33">
        <v>0</v>
      </c>
    </row>
    <row r="34" spans="7:28">
      <c r="G34" t="s">
        <v>76</v>
      </c>
      <c r="H34" s="73">
        <v>55.55</v>
      </c>
      <c r="I34" s="46">
        <v>5.34</v>
      </c>
      <c r="J34" s="46">
        <v>0</v>
      </c>
      <c r="K34" s="46">
        <v>7.68</v>
      </c>
      <c r="L34" s="46">
        <v>10.68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79.25</v>
      </c>
      <c r="W34">
        <v>55.55</v>
      </c>
      <c r="X34">
        <v>5.34</v>
      </c>
      <c r="Y34">
        <v>10.68</v>
      </c>
      <c r="Z34">
        <v>7.68</v>
      </c>
      <c r="AA34">
        <v>0</v>
      </c>
      <c r="AB34">
        <v>0</v>
      </c>
    </row>
    <row r="35" spans="7:28">
      <c r="G35" t="s">
        <v>77</v>
      </c>
      <c r="H35" s="73">
        <v>0</v>
      </c>
      <c r="I35" s="46">
        <v>7.65</v>
      </c>
      <c r="J35" s="46">
        <v>4.8899999999999997</v>
      </c>
      <c r="K35" s="46">
        <v>15.11</v>
      </c>
      <c r="L35" s="46">
        <v>10.63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38.28</v>
      </c>
      <c r="W35">
        <v>0</v>
      </c>
      <c r="X35">
        <v>7.65</v>
      </c>
      <c r="Y35">
        <v>10.63</v>
      </c>
      <c r="Z35">
        <v>15.11</v>
      </c>
      <c r="AA35">
        <v>0</v>
      </c>
      <c r="AB35">
        <v>4.8899999999999997</v>
      </c>
    </row>
    <row r="36" spans="7:28">
      <c r="G36" t="s">
        <v>78</v>
      </c>
      <c r="H36" s="73">
        <v>0</v>
      </c>
      <c r="I36" s="46">
        <v>12.7</v>
      </c>
      <c r="J36" s="46">
        <v>26.93</v>
      </c>
      <c r="K36" s="46">
        <v>15.36</v>
      </c>
      <c r="L36" s="46">
        <v>9.48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64.47</v>
      </c>
      <c r="W36">
        <v>0</v>
      </c>
      <c r="X36">
        <v>12.7</v>
      </c>
      <c r="Y36">
        <v>9.48</v>
      </c>
      <c r="Z36">
        <v>15.36</v>
      </c>
      <c r="AA36">
        <v>0</v>
      </c>
      <c r="AB36">
        <v>26.93</v>
      </c>
    </row>
    <row r="37" spans="7:28">
      <c r="G37" t="s">
        <v>79</v>
      </c>
      <c r="H37" s="73">
        <v>6.47</v>
      </c>
      <c r="I37" s="46">
        <v>9</v>
      </c>
      <c r="J37" s="46">
        <v>19.64</v>
      </c>
      <c r="K37" s="46">
        <v>16.04</v>
      </c>
      <c r="L37" s="46">
        <v>8.83</v>
      </c>
      <c r="M37" s="74">
        <v>0.06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60.04</v>
      </c>
      <c r="W37">
        <v>6.47</v>
      </c>
      <c r="X37">
        <v>9</v>
      </c>
      <c r="Y37">
        <v>8.83</v>
      </c>
      <c r="Z37">
        <v>16.04</v>
      </c>
      <c r="AA37">
        <v>0.06</v>
      </c>
      <c r="AB37">
        <v>19.64</v>
      </c>
    </row>
    <row r="38" spans="7:28">
      <c r="G38" t="s">
        <v>80</v>
      </c>
      <c r="H38" s="73">
        <v>0</v>
      </c>
      <c r="I38" s="46">
        <v>8.0399999999999991</v>
      </c>
      <c r="J38" s="46">
        <v>10.46</v>
      </c>
      <c r="K38" s="46">
        <v>15.77</v>
      </c>
      <c r="L38" s="46">
        <v>7.72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41.99</v>
      </c>
      <c r="W38">
        <v>0</v>
      </c>
      <c r="X38">
        <v>8.0399999999999991</v>
      </c>
      <c r="Y38">
        <v>7.72</v>
      </c>
      <c r="Z38">
        <v>15.77</v>
      </c>
      <c r="AA38">
        <v>0</v>
      </c>
      <c r="AB38">
        <v>10.46</v>
      </c>
    </row>
    <row r="39" spans="7:28">
      <c r="G39" t="s">
        <v>81</v>
      </c>
      <c r="H39" s="73">
        <v>6.86</v>
      </c>
      <c r="I39" s="46">
        <v>10.73</v>
      </c>
      <c r="J39" s="46">
        <v>28.56</v>
      </c>
      <c r="K39" s="46">
        <v>22.33</v>
      </c>
      <c r="L39" s="46">
        <v>10.07</v>
      </c>
      <c r="M39" s="74">
        <v>0.26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78.81</v>
      </c>
      <c r="W39">
        <v>6.86</v>
      </c>
      <c r="X39">
        <v>10.73</v>
      </c>
      <c r="Y39">
        <v>10.07</v>
      </c>
      <c r="Z39">
        <v>22.33</v>
      </c>
      <c r="AA39">
        <v>0.26</v>
      </c>
      <c r="AB39">
        <v>28.56</v>
      </c>
    </row>
    <row r="40" spans="7:28">
      <c r="G40" t="s">
        <v>82</v>
      </c>
      <c r="H40" s="73">
        <v>8.56</v>
      </c>
      <c r="I40" s="46">
        <v>9.0399999999999991</v>
      </c>
      <c r="J40" s="46">
        <v>40.97</v>
      </c>
      <c r="K40" s="46">
        <v>26.43</v>
      </c>
      <c r="L40" s="46">
        <v>11.18</v>
      </c>
      <c r="M40" s="74">
        <v>0.46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96.64</v>
      </c>
      <c r="W40">
        <v>8.56</v>
      </c>
      <c r="X40">
        <v>9.0399999999999991</v>
      </c>
      <c r="Y40">
        <v>11.18</v>
      </c>
      <c r="Z40">
        <v>26.43</v>
      </c>
      <c r="AA40">
        <v>0.46</v>
      </c>
      <c r="AB40">
        <v>40.97</v>
      </c>
    </row>
    <row r="41" spans="7:28">
      <c r="G41" t="s">
        <v>83</v>
      </c>
      <c r="H41" s="73">
        <v>6.16</v>
      </c>
      <c r="I41" s="46">
        <v>4.67</v>
      </c>
      <c r="J41" s="46">
        <v>49.69</v>
      </c>
      <c r="K41" s="46">
        <v>29.65</v>
      </c>
      <c r="L41" s="46">
        <v>11.35</v>
      </c>
      <c r="M41" s="74">
        <v>0.47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101.99</v>
      </c>
      <c r="W41">
        <v>6.16</v>
      </c>
      <c r="X41">
        <v>4.67</v>
      </c>
      <c r="Y41">
        <v>11.35</v>
      </c>
      <c r="Z41">
        <v>29.65</v>
      </c>
      <c r="AA41">
        <v>0.47</v>
      </c>
      <c r="AB41">
        <v>49.69</v>
      </c>
    </row>
    <row r="42" spans="7:28">
      <c r="G42" t="s">
        <v>84</v>
      </c>
      <c r="H42" s="73">
        <v>0</v>
      </c>
      <c r="I42" s="46">
        <v>4.45</v>
      </c>
      <c r="J42" s="46">
        <v>75.989999999999995</v>
      </c>
      <c r="K42" s="46">
        <v>42.77</v>
      </c>
      <c r="L42" s="46">
        <v>15.73</v>
      </c>
      <c r="M42" s="74">
        <v>0.89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139.83000000000001</v>
      </c>
      <c r="W42">
        <v>0</v>
      </c>
      <c r="X42">
        <v>4.45</v>
      </c>
      <c r="Y42">
        <v>15.73</v>
      </c>
      <c r="Z42">
        <v>42.77</v>
      </c>
      <c r="AA42">
        <v>0.89</v>
      </c>
      <c r="AB42">
        <v>75.989999999999995</v>
      </c>
    </row>
    <row r="43" spans="7:28">
      <c r="G43" t="s">
        <v>85</v>
      </c>
      <c r="H43" s="73">
        <v>0</v>
      </c>
      <c r="I43" s="46">
        <v>0</v>
      </c>
      <c r="J43" s="46">
        <v>78.790000000000006</v>
      </c>
      <c r="K43" s="46">
        <v>55.68</v>
      </c>
      <c r="L43" s="46">
        <v>18.12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152.59</v>
      </c>
      <c r="W43">
        <v>0</v>
      </c>
      <c r="X43">
        <v>0</v>
      </c>
      <c r="Y43">
        <v>18.12</v>
      </c>
      <c r="Z43">
        <v>55.68</v>
      </c>
      <c r="AA43">
        <v>0</v>
      </c>
      <c r="AB43">
        <v>78.790000000000006</v>
      </c>
    </row>
    <row r="44" spans="7:28">
      <c r="G44" t="s">
        <v>86</v>
      </c>
      <c r="H44" s="73">
        <v>0</v>
      </c>
      <c r="I44" s="46">
        <v>0</v>
      </c>
      <c r="J44" s="46">
        <v>79.09</v>
      </c>
      <c r="K44" s="46">
        <v>50.82</v>
      </c>
      <c r="L44" s="46">
        <v>16.399999999999999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146.31</v>
      </c>
      <c r="W44">
        <v>0</v>
      </c>
      <c r="X44">
        <v>0</v>
      </c>
      <c r="Y44">
        <v>16.399999999999999</v>
      </c>
      <c r="Z44">
        <v>50.82</v>
      </c>
      <c r="AA44">
        <v>0</v>
      </c>
      <c r="AB44">
        <v>79.09</v>
      </c>
    </row>
    <row r="45" spans="7:28">
      <c r="G45" t="s">
        <v>87</v>
      </c>
      <c r="H45" s="73">
        <v>14.72</v>
      </c>
      <c r="I45" s="46">
        <v>0</v>
      </c>
      <c r="J45" s="46">
        <v>102.83</v>
      </c>
      <c r="K45" s="46">
        <v>65.94</v>
      </c>
      <c r="L45" s="46">
        <v>20.13</v>
      </c>
      <c r="M45" s="74">
        <v>0.62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204.24</v>
      </c>
      <c r="W45">
        <v>14.72</v>
      </c>
      <c r="X45">
        <v>0</v>
      </c>
      <c r="Y45">
        <v>20.13</v>
      </c>
      <c r="Z45">
        <v>65.94</v>
      </c>
      <c r="AA45">
        <v>0.62</v>
      </c>
      <c r="AB45">
        <v>102.83</v>
      </c>
    </row>
    <row r="46" spans="7:28">
      <c r="G46" t="s">
        <v>88</v>
      </c>
      <c r="H46" s="73">
        <v>0</v>
      </c>
      <c r="I46" s="46">
        <v>0</v>
      </c>
      <c r="J46" s="46">
        <v>178.17</v>
      </c>
      <c r="K46" s="46">
        <v>50.04</v>
      </c>
      <c r="L46" s="46">
        <v>14.96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243.17</v>
      </c>
      <c r="W46">
        <v>0</v>
      </c>
      <c r="X46">
        <v>0</v>
      </c>
      <c r="Y46">
        <v>14.96</v>
      </c>
      <c r="Z46">
        <v>50.04</v>
      </c>
      <c r="AA46">
        <v>0</v>
      </c>
      <c r="AB46">
        <v>178.17</v>
      </c>
    </row>
    <row r="47" spans="7:28">
      <c r="G47" t="s">
        <v>89</v>
      </c>
      <c r="H47" s="73">
        <v>387.8</v>
      </c>
      <c r="I47" s="46">
        <v>0</v>
      </c>
      <c r="J47" s="46">
        <v>111.35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499.15</v>
      </c>
      <c r="W47">
        <v>387.8</v>
      </c>
      <c r="X47">
        <v>0</v>
      </c>
      <c r="Y47">
        <v>0</v>
      </c>
      <c r="Z47">
        <v>0</v>
      </c>
      <c r="AA47">
        <v>0</v>
      </c>
      <c r="AB47">
        <v>111.35</v>
      </c>
    </row>
    <row r="48" spans="7:28">
      <c r="G48" t="s">
        <v>90</v>
      </c>
      <c r="H48" s="73">
        <v>189.68</v>
      </c>
      <c r="I48" s="46">
        <v>0</v>
      </c>
      <c r="J48" s="46">
        <v>90.23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279.91000000000003</v>
      </c>
      <c r="W48">
        <v>189.68</v>
      </c>
      <c r="X48">
        <v>0</v>
      </c>
      <c r="Y48">
        <v>0</v>
      </c>
      <c r="Z48">
        <v>0</v>
      </c>
      <c r="AA48">
        <v>0</v>
      </c>
      <c r="AB48">
        <v>90.23</v>
      </c>
    </row>
    <row r="49" spans="7:28">
      <c r="G49" t="s">
        <v>91</v>
      </c>
      <c r="H49" s="73">
        <v>6.24</v>
      </c>
      <c r="I49" s="46">
        <v>0</v>
      </c>
      <c r="J49" s="46">
        <v>53.75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59.99</v>
      </c>
      <c r="W49">
        <v>6.24</v>
      </c>
      <c r="X49">
        <v>0</v>
      </c>
      <c r="Y49">
        <v>0</v>
      </c>
      <c r="Z49">
        <v>0</v>
      </c>
      <c r="AA49">
        <v>0</v>
      </c>
      <c r="AB49">
        <v>53.75</v>
      </c>
    </row>
    <row r="50" spans="7:28">
      <c r="G50" t="s">
        <v>92</v>
      </c>
      <c r="H50" s="73">
        <v>0</v>
      </c>
      <c r="I50" s="46">
        <v>0</v>
      </c>
      <c r="J50" s="46">
        <v>28.8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28.8</v>
      </c>
      <c r="W50">
        <v>0</v>
      </c>
      <c r="X50">
        <v>0</v>
      </c>
      <c r="Y50">
        <v>0</v>
      </c>
      <c r="Z50">
        <v>0</v>
      </c>
      <c r="AA50">
        <v>0</v>
      </c>
      <c r="AB50">
        <v>28.8</v>
      </c>
    </row>
    <row r="51" spans="7:28">
      <c r="G51" t="s">
        <v>93</v>
      </c>
      <c r="H51" s="73">
        <v>244.77</v>
      </c>
      <c r="I51" s="46">
        <v>0</v>
      </c>
      <c r="J51" s="46">
        <v>7.68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252.45</v>
      </c>
      <c r="W51">
        <v>244.77</v>
      </c>
      <c r="X51">
        <v>0</v>
      </c>
      <c r="Y51">
        <v>0</v>
      </c>
      <c r="Z51">
        <v>0</v>
      </c>
      <c r="AA51">
        <v>0</v>
      </c>
      <c r="AB51">
        <v>7.68</v>
      </c>
    </row>
    <row r="52" spans="7:28">
      <c r="G52" t="s">
        <v>94</v>
      </c>
      <c r="H52" s="73">
        <v>187.18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187.18</v>
      </c>
      <c r="W52">
        <v>187.18</v>
      </c>
      <c r="X52">
        <v>0</v>
      </c>
      <c r="Y52">
        <v>0</v>
      </c>
      <c r="Z52">
        <v>0</v>
      </c>
      <c r="AA52">
        <v>0</v>
      </c>
      <c r="AB52">
        <v>0</v>
      </c>
    </row>
    <row r="53" spans="7:28">
      <c r="G53" t="s">
        <v>95</v>
      </c>
      <c r="H53" s="73">
        <v>127.67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127.67</v>
      </c>
      <c r="W53">
        <v>127.67</v>
      </c>
      <c r="X53">
        <v>0</v>
      </c>
      <c r="Y53">
        <v>0</v>
      </c>
      <c r="Z53">
        <v>0</v>
      </c>
      <c r="AA53">
        <v>0</v>
      </c>
      <c r="AB53">
        <v>0</v>
      </c>
    </row>
    <row r="54" spans="7:28">
      <c r="G54" t="s">
        <v>96</v>
      </c>
      <c r="H54" s="73">
        <v>93.11</v>
      </c>
      <c r="I54" s="46">
        <v>0</v>
      </c>
      <c r="J54" s="46">
        <v>0</v>
      </c>
      <c r="K54" s="46">
        <v>0</v>
      </c>
      <c r="L54" s="46">
        <v>0</v>
      </c>
      <c r="M54" s="74">
        <v>0.19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93.3</v>
      </c>
      <c r="W54">
        <v>93.11</v>
      </c>
      <c r="X54">
        <v>0</v>
      </c>
      <c r="Y54">
        <v>0</v>
      </c>
      <c r="Z54">
        <v>0</v>
      </c>
      <c r="AA54">
        <v>0.19</v>
      </c>
      <c r="AB54">
        <v>0</v>
      </c>
    </row>
    <row r="55" spans="7:28">
      <c r="G55" t="s">
        <v>97</v>
      </c>
      <c r="H55" s="73">
        <v>53.75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53.75</v>
      </c>
      <c r="W55">
        <v>53.75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-11.54</v>
      </c>
      <c r="P59" s="46">
        <v>0</v>
      </c>
      <c r="Q59" s="46">
        <v>0</v>
      </c>
      <c r="R59" s="46">
        <v>0</v>
      </c>
      <c r="S59" s="74">
        <v>0</v>
      </c>
      <c r="U59" s="73">
        <v>-11.54</v>
      </c>
      <c r="V59" s="74">
        <v>0</v>
      </c>
      <c r="W59">
        <v>0</v>
      </c>
      <c r="X59">
        <v>-11.54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-21</v>
      </c>
      <c r="P60" s="46">
        <v>0</v>
      </c>
      <c r="Q60" s="46">
        <v>0</v>
      </c>
      <c r="R60" s="46">
        <v>0</v>
      </c>
      <c r="S60" s="74">
        <v>0</v>
      </c>
      <c r="U60" s="73">
        <v>-21</v>
      </c>
      <c r="V60" s="74">
        <v>0</v>
      </c>
      <c r="W60">
        <v>0</v>
      </c>
      <c r="X60">
        <v>-21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-41</v>
      </c>
      <c r="P61" s="46">
        <v>0</v>
      </c>
      <c r="Q61" s="46">
        <v>0</v>
      </c>
      <c r="R61" s="46">
        <v>0</v>
      </c>
      <c r="S61" s="74">
        <v>0</v>
      </c>
      <c r="U61" s="73">
        <v>-41</v>
      </c>
      <c r="V61" s="74">
        <v>0</v>
      </c>
      <c r="W61">
        <v>0</v>
      </c>
      <c r="X61">
        <v>-41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-46</v>
      </c>
      <c r="P62" s="46">
        <v>0</v>
      </c>
      <c r="Q62" s="46">
        <v>0</v>
      </c>
      <c r="R62" s="46">
        <v>0</v>
      </c>
      <c r="S62" s="74">
        <v>0</v>
      </c>
      <c r="U62" s="73">
        <v>-46</v>
      </c>
      <c r="V62" s="74">
        <v>0</v>
      </c>
      <c r="W62">
        <v>0</v>
      </c>
      <c r="X62">
        <v>-46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-51</v>
      </c>
      <c r="P63" s="46">
        <v>0</v>
      </c>
      <c r="Q63" s="46">
        <v>0</v>
      </c>
      <c r="R63" s="46">
        <v>0</v>
      </c>
      <c r="S63" s="74">
        <v>0</v>
      </c>
      <c r="U63" s="73">
        <v>-51</v>
      </c>
      <c r="V63" s="74">
        <v>0</v>
      </c>
      <c r="W63">
        <v>0</v>
      </c>
      <c r="X63">
        <v>-51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-145</v>
      </c>
      <c r="P64" s="46">
        <v>0</v>
      </c>
      <c r="Q64" s="46">
        <v>0</v>
      </c>
      <c r="R64" s="46">
        <v>0</v>
      </c>
      <c r="S64" s="74">
        <v>0</v>
      </c>
      <c r="U64" s="73">
        <v>-145</v>
      </c>
      <c r="V64" s="74">
        <v>0</v>
      </c>
      <c r="W64">
        <v>0</v>
      </c>
      <c r="X64">
        <v>-145</v>
      </c>
      <c r="Y64">
        <v>0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2.5</v>
      </c>
      <c r="N65" s="73">
        <v>0</v>
      </c>
      <c r="O65" s="46">
        <v>-120</v>
      </c>
      <c r="P65" s="46">
        <v>-91</v>
      </c>
      <c r="Q65" s="46">
        <v>0</v>
      </c>
      <c r="R65" s="46">
        <v>0</v>
      </c>
      <c r="S65" s="74">
        <v>0</v>
      </c>
      <c r="U65" s="73">
        <v>-211</v>
      </c>
      <c r="V65" s="74">
        <v>2.5</v>
      </c>
      <c r="W65">
        <v>0</v>
      </c>
      <c r="X65">
        <v>-120</v>
      </c>
      <c r="Y65">
        <v>0</v>
      </c>
      <c r="Z65">
        <v>0</v>
      </c>
      <c r="AA65">
        <v>2.5</v>
      </c>
      <c r="AB65">
        <v>-91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3.07</v>
      </c>
      <c r="N66" s="73">
        <v>0</v>
      </c>
      <c r="O66" s="46">
        <v>-80</v>
      </c>
      <c r="P66" s="46">
        <v>-84</v>
      </c>
      <c r="Q66" s="46">
        <v>0</v>
      </c>
      <c r="R66" s="46">
        <v>0</v>
      </c>
      <c r="S66" s="74">
        <v>0</v>
      </c>
      <c r="U66" s="73">
        <v>-164</v>
      </c>
      <c r="V66" s="74">
        <v>3.07</v>
      </c>
      <c r="W66">
        <v>0</v>
      </c>
      <c r="X66">
        <v>-80</v>
      </c>
      <c r="Y66">
        <v>0</v>
      </c>
      <c r="Z66">
        <v>0</v>
      </c>
      <c r="AA66">
        <v>3.07</v>
      </c>
      <c r="AB66">
        <v>-84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3.26</v>
      </c>
      <c r="N67" s="73">
        <v>0</v>
      </c>
      <c r="O67" s="46">
        <v>-75</v>
      </c>
      <c r="P67" s="46">
        <v>-8</v>
      </c>
      <c r="Q67" s="46">
        <v>0</v>
      </c>
      <c r="R67" s="46">
        <v>0</v>
      </c>
      <c r="S67" s="74">
        <v>0</v>
      </c>
      <c r="U67" s="73">
        <v>-83</v>
      </c>
      <c r="V67" s="74">
        <v>3.26</v>
      </c>
      <c r="W67">
        <v>0</v>
      </c>
      <c r="X67">
        <v>-75</v>
      </c>
      <c r="Y67">
        <v>0</v>
      </c>
      <c r="Z67">
        <v>0</v>
      </c>
      <c r="AA67">
        <v>3.26</v>
      </c>
      <c r="AB67">
        <v>-8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</row>
    <row r="69" spans="7:28">
      <c r="G69" t="s">
        <v>111</v>
      </c>
      <c r="H69" s="73">
        <v>71.86</v>
      </c>
      <c r="I69" s="46">
        <v>0</v>
      </c>
      <c r="J69" s="46">
        <v>0</v>
      </c>
      <c r="K69" s="46">
        <v>16.149999999999999</v>
      </c>
      <c r="L69" s="46">
        <v>7.09</v>
      </c>
      <c r="M69" s="74">
        <v>0.62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95.72</v>
      </c>
      <c r="W69">
        <v>71.86</v>
      </c>
      <c r="X69">
        <v>0</v>
      </c>
      <c r="Y69">
        <v>7.09</v>
      </c>
      <c r="Z69">
        <v>16.149999999999999</v>
      </c>
      <c r="AA69">
        <v>0.62</v>
      </c>
      <c r="AB69">
        <v>0</v>
      </c>
    </row>
    <row r="70" spans="7:28">
      <c r="G70" t="s">
        <v>112</v>
      </c>
      <c r="H70" s="73">
        <v>171.12</v>
      </c>
      <c r="I70" s="46">
        <v>0</v>
      </c>
      <c r="J70" s="46">
        <v>0</v>
      </c>
      <c r="K70" s="46">
        <v>19.149999999999999</v>
      </c>
      <c r="L70" s="46">
        <v>8.7200000000000006</v>
      </c>
      <c r="M70" s="74">
        <v>0.32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199.31</v>
      </c>
      <c r="W70">
        <v>171.12</v>
      </c>
      <c r="X70">
        <v>0</v>
      </c>
      <c r="Y70">
        <v>8.7200000000000006</v>
      </c>
      <c r="Z70">
        <v>19.149999999999999</v>
      </c>
      <c r="AA70">
        <v>0.32</v>
      </c>
      <c r="AB70">
        <v>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26.35</v>
      </c>
      <c r="L71" s="46">
        <v>12.44</v>
      </c>
      <c r="M71" s="74">
        <v>1.85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40.64</v>
      </c>
      <c r="W71">
        <v>0</v>
      </c>
      <c r="X71">
        <v>0</v>
      </c>
      <c r="Y71">
        <v>12.44</v>
      </c>
      <c r="Z71">
        <v>26.35</v>
      </c>
      <c r="AA71">
        <v>1.85</v>
      </c>
      <c r="AB71">
        <v>0</v>
      </c>
    </row>
    <row r="72" spans="7:28">
      <c r="G72" t="s">
        <v>114</v>
      </c>
      <c r="H72" s="73">
        <v>10.17</v>
      </c>
      <c r="I72" s="46">
        <v>0</v>
      </c>
      <c r="J72" s="46">
        <v>0</v>
      </c>
      <c r="K72" s="46">
        <v>21.66</v>
      </c>
      <c r="L72" s="46">
        <v>11.13</v>
      </c>
      <c r="M72" s="74">
        <v>0.66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43.62</v>
      </c>
      <c r="W72">
        <v>10.17</v>
      </c>
      <c r="X72">
        <v>0</v>
      </c>
      <c r="Y72">
        <v>11.13</v>
      </c>
      <c r="Z72">
        <v>21.66</v>
      </c>
      <c r="AA72">
        <v>0.66</v>
      </c>
      <c r="AB72">
        <v>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22.12</v>
      </c>
      <c r="L73" s="46">
        <v>12.84</v>
      </c>
      <c r="M73" s="74">
        <v>0.33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35.29</v>
      </c>
      <c r="W73">
        <v>0</v>
      </c>
      <c r="X73">
        <v>0</v>
      </c>
      <c r="Y73">
        <v>12.84</v>
      </c>
      <c r="Z73">
        <v>22.12</v>
      </c>
      <c r="AA73">
        <v>0.33</v>
      </c>
      <c r="AB73">
        <v>0</v>
      </c>
    </row>
    <row r="74" spans="7:28">
      <c r="G74" t="s">
        <v>116</v>
      </c>
      <c r="H74" s="73">
        <v>0</v>
      </c>
      <c r="I74" s="46">
        <v>0</v>
      </c>
      <c r="J74" s="46">
        <v>4.8600000000000003</v>
      </c>
      <c r="K74" s="46">
        <v>18.809999999999999</v>
      </c>
      <c r="L74" s="46">
        <v>12.31</v>
      </c>
      <c r="M74" s="74">
        <v>0.93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36.909999999999997</v>
      </c>
      <c r="W74">
        <v>0</v>
      </c>
      <c r="X74">
        <v>0</v>
      </c>
      <c r="Y74">
        <v>12.31</v>
      </c>
      <c r="Z74">
        <v>18.809999999999999</v>
      </c>
      <c r="AA74">
        <v>0.93</v>
      </c>
      <c r="AB74">
        <v>4.8600000000000003</v>
      </c>
    </row>
    <row r="75" spans="7:28">
      <c r="G75" t="s">
        <v>117</v>
      </c>
      <c r="H75" s="73">
        <v>97.4</v>
      </c>
      <c r="I75" s="46">
        <v>0</v>
      </c>
      <c r="J75" s="46">
        <v>12.96</v>
      </c>
      <c r="K75" s="46">
        <v>21.74</v>
      </c>
      <c r="L75" s="46">
        <v>15.28</v>
      </c>
      <c r="M75" s="74">
        <v>1.9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149.28</v>
      </c>
      <c r="W75">
        <v>97.4</v>
      </c>
      <c r="X75">
        <v>0</v>
      </c>
      <c r="Y75">
        <v>15.28</v>
      </c>
      <c r="Z75">
        <v>21.74</v>
      </c>
      <c r="AA75">
        <v>1.9</v>
      </c>
      <c r="AB75">
        <v>12.96</v>
      </c>
    </row>
    <row r="76" spans="7:28">
      <c r="G76" t="s">
        <v>118</v>
      </c>
      <c r="H76" s="73">
        <v>112.63</v>
      </c>
      <c r="I76" s="46">
        <v>0</v>
      </c>
      <c r="J76" s="46">
        <v>13.69</v>
      </c>
      <c r="K76" s="46">
        <v>19.98</v>
      </c>
      <c r="L76" s="46">
        <v>15.17</v>
      </c>
      <c r="M76" s="74">
        <v>1.32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162.79</v>
      </c>
      <c r="W76">
        <v>112.63</v>
      </c>
      <c r="X76">
        <v>0</v>
      </c>
      <c r="Y76">
        <v>15.17</v>
      </c>
      <c r="Z76">
        <v>19.98</v>
      </c>
      <c r="AA76">
        <v>1.32</v>
      </c>
      <c r="AB76">
        <v>13.69</v>
      </c>
    </row>
    <row r="77" spans="7:28">
      <c r="G77" t="s">
        <v>119</v>
      </c>
      <c r="H77" s="73">
        <v>124.53</v>
      </c>
      <c r="I77" s="46">
        <v>0</v>
      </c>
      <c r="J77" s="46">
        <v>14.83</v>
      </c>
      <c r="K77" s="46">
        <v>18.559999999999999</v>
      </c>
      <c r="L77" s="46">
        <v>15.6</v>
      </c>
      <c r="M77" s="74">
        <v>1.53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175.05</v>
      </c>
      <c r="W77">
        <v>124.53</v>
      </c>
      <c r="X77">
        <v>0</v>
      </c>
      <c r="Y77">
        <v>15.6</v>
      </c>
      <c r="Z77">
        <v>18.559999999999999</v>
      </c>
      <c r="AA77">
        <v>1.53</v>
      </c>
      <c r="AB77">
        <v>14.83</v>
      </c>
    </row>
    <row r="78" spans="7:28">
      <c r="G78" t="s">
        <v>120</v>
      </c>
      <c r="H78" s="73">
        <v>117.68</v>
      </c>
      <c r="I78" s="46">
        <v>0</v>
      </c>
      <c r="J78" s="46">
        <v>8.68</v>
      </c>
      <c r="K78" s="46">
        <v>17.010000000000002</v>
      </c>
      <c r="L78" s="46">
        <v>15.55</v>
      </c>
      <c r="M78" s="74">
        <v>1.8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160.72</v>
      </c>
      <c r="W78">
        <v>117.68</v>
      </c>
      <c r="X78">
        <v>0</v>
      </c>
      <c r="Y78">
        <v>15.55</v>
      </c>
      <c r="Z78">
        <v>17.010000000000002</v>
      </c>
      <c r="AA78">
        <v>1.8</v>
      </c>
      <c r="AB78">
        <v>8.68</v>
      </c>
    </row>
    <row r="79" spans="7:28">
      <c r="G79" t="s">
        <v>121</v>
      </c>
      <c r="H79" s="73">
        <v>172.53</v>
      </c>
      <c r="I79" s="46">
        <v>18.05</v>
      </c>
      <c r="J79" s="46">
        <v>14.06</v>
      </c>
      <c r="K79" s="46">
        <v>15.88</v>
      </c>
      <c r="L79" s="46">
        <v>15.49</v>
      </c>
      <c r="M79" s="74">
        <v>1.39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237.4</v>
      </c>
      <c r="W79">
        <v>172.53</v>
      </c>
      <c r="X79">
        <v>18.05</v>
      </c>
      <c r="Y79">
        <v>15.49</v>
      </c>
      <c r="Z79">
        <v>15.88</v>
      </c>
      <c r="AA79">
        <v>1.39</v>
      </c>
      <c r="AB79">
        <v>14.06</v>
      </c>
    </row>
    <row r="80" spans="7:28">
      <c r="G80" t="s">
        <v>122</v>
      </c>
      <c r="H80" s="73">
        <v>198.33</v>
      </c>
      <c r="I80" s="46">
        <v>25.13</v>
      </c>
      <c r="J80" s="46">
        <v>21.98</v>
      </c>
      <c r="K80" s="46">
        <v>16.47</v>
      </c>
      <c r="L80" s="46">
        <v>16.86</v>
      </c>
      <c r="M80" s="74">
        <v>1.22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279.99</v>
      </c>
      <c r="W80">
        <v>198.33</v>
      </c>
      <c r="X80">
        <v>25.13</v>
      </c>
      <c r="Y80">
        <v>16.86</v>
      </c>
      <c r="Z80">
        <v>16.47</v>
      </c>
      <c r="AA80">
        <v>1.22</v>
      </c>
      <c r="AB80">
        <v>21.98</v>
      </c>
    </row>
    <row r="81" spans="7:28">
      <c r="G81" t="s">
        <v>123</v>
      </c>
      <c r="H81" s="73">
        <v>239.72</v>
      </c>
      <c r="I81" s="46">
        <v>30.23</v>
      </c>
      <c r="J81" s="46">
        <v>24.48</v>
      </c>
      <c r="K81" s="46">
        <v>18.739999999999998</v>
      </c>
      <c r="L81" s="46">
        <v>20.65</v>
      </c>
      <c r="M81" s="74">
        <v>1.1399999999999999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334.96</v>
      </c>
      <c r="W81">
        <v>239.72</v>
      </c>
      <c r="X81">
        <v>30.23</v>
      </c>
      <c r="Y81">
        <v>20.65</v>
      </c>
      <c r="Z81">
        <v>18.739999999999998</v>
      </c>
      <c r="AA81">
        <v>1.1399999999999999</v>
      </c>
      <c r="AB81">
        <v>24.48</v>
      </c>
    </row>
    <row r="82" spans="7:28">
      <c r="G82" t="s">
        <v>124</v>
      </c>
      <c r="H82" s="73">
        <v>274.07</v>
      </c>
      <c r="I82" s="46">
        <v>25.51</v>
      </c>
      <c r="J82" s="46">
        <v>21.42</v>
      </c>
      <c r="K82" s="46">
        <v>20.87</v>
      </c>
      <c r="L82" s="46">
        <v>24.95</v>
      </c>
      <c r="M82" s="74">
        <v>2.89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369.71</v>
      </c>
      <c r="W82">
        <v>274.07</v>
      </c>
      <c r="X82">
        <v>25.51</v>
      </c>
      <c r="Y82">
        <v>24.95</v>
      </c>
      <c r="Z82">
        <v>20.87</v>
      </c>
      <c r="AA82">
        <v>2.89</v>
      </c>
      <c r="AB82">
        <v>21.42</v>
      </c>
    </row>
    <row r="83" spans="7:28">
      <c r="G83" t="s">
        <v>125</v>
      </c>
      <c r="H83" s="73">
        <v>432.85</v>
      </c>
      <c r="I83" s="46">
        <v>0</v>
      </c>
      <c r="J83" s="46">
        <v>0</v>
      </c>
      <c r="K83" s="46">
        <v>2.4900000000000002</v>
      </c>
      <c r="L83" s="46">
        <v>2.94</v>
      </c>
      <c r="M83" s="74">
        <v>3.77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442.05</v>
      </c>
      <c r="W83">
        <v>432.85</v>
      </c>
      <c r="X83">
        <v>0</v>
      </c>
      <c r="Y83">
        <v>2.94</v>
      </c>
      <c r="Z83">
        <v>2.4900000000000002</v>
      </c>
      <c r="AA83">
        <v>3.77</v>
      </c>
      <c r="AB83">
        <v>0</v>
      </c>
    </row>
    <row r="84" spans="7:28">
      <c r="G84" t="s">
        <v>126</v>
      </c>
      <c r="H84" s="73">
        <v>497.55</v>
      </c>
      <c r="I84" s="46">
        <v>0</v>
      </c>
      <c r="J84" s="46">
        <v>0</v>
      </c>
      <c r="K84" s="46">
        <v>0</v>
      </c>
      <c r="L84" s="46">
        <v>0</v>
      </c>
      <c r="M84" s="74">
        <v>4.45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502</v>
      </c>
      <c r="W84">
        <v>497.55</v>
      </c>
      <c r="X84">
        <v>0</v>
      </c>
      <c r="Y84">
        <v>0</v>
      </c>
      <c r="Z84">
        <v>0</v>
      </c>
      <c r="AA84">
        <v>4.45</v>
      </c>
      <c r="AB84">
        <v>0</v>
      </c>
    </row>
    <row r="85" spans="7:28">
      <c r="G85" t="s">
        <v>127</v>
      </c>
      <c r="H85" s="73">
        <v>486.67</v>
      </c>
      <c r="I85" s="46">
        <v>0</v>
      </c>
      <c r="J85" s="46">
        <v>0</v>
      </c>
      <c r="K85" s="46">
        <v>0</v>
      </c>
      <c r="L85" s="46">
        <v>0</v>
      </c>
      <c r="M85" s="74">
        <v>3.07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489.74</v>
      </c>
      <c r="W85">
        <v>486.67</v>
      </c>
      <c r="X85">
        <v>0</v>
      </c>
      <c r="Y85">
        <v>0</v>
      </c>
      <c r="Z85">
        <v>0</v>
      </c>
      <c r="AA85">
        <v>3.07</v>
      </c>
      <c r="AB85">
        <v>0</v>
      </c>
    </row>
    <row r="86" spans="7:28">
      <c r="G86" t="s">
        <v>128</v>
      </c>
      <c r="H86" s="73">
        <v>428.11</v>
      </c>
      <c r="I86" s="46">
        <v>0</v>
      </c>
      <c r="J86" s="46">
        <v>0</v>
      </c>
      <c r="K86" s="46">
        <v>0</v>
      </c>
      <c r="L86" s="46">
        <v>0</v>
      </c>
      <c r="M86" s="74">
        <v>1.25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429.36</v>
      </c>
      <c r="W86">
        <v>428.11</v>
      </c>
      <c r="X86">
        <v>0</v>
      </c>
      <c r="Y86">
        <v>0</v>
      </c>
      <c r="Z86">
        <v>0</v>
      </c>
      <c r="AA86">
        <v>1.25</v>
      </c>
      <c r="AB86">
        <v>0</v>
      </c>
    </row>
    <row r="87" spans="7:28">
      <c r="G87" t="s">
        <v>129</v>
      </c>
      <c r="H87" s="73">
        <v>346.52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346.52</v>
      </c>
      <c r="W87">
        <v>346.52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7:28">
      <c r="G88" t="s">
        <v>130</v>
      </c>
      <c r="H88" s="73">
        <v>421.39</v>
      </c>
      <c r="I88" s="46">
        <v>0</v>
      </c>
      <c r="J88" s="46">
        <v>0</v>
      </c>
      <c r="K88" s="46">
        <v>0</v>
      </c>
      <c r="L88" s="46">
        <v>0</v>
      </c>
      <c r="M88" s="74">
        <v>2.5</v>
      </c>
      <c r="N88" s="73">
        <v>0</v>
      </c>
      <c r="O88" s="46">
        <v>0</v>
      </c>
      <c r="P88" s="46">
        <v>-109</v>
      </c>
      <c r="Q88" s="46">
        <v>0</v>
      </c>
      <c r="R88" s="46">
        <v>0</v>
      </c>
      <c r="S88" s="74">
        <v>0</v>
      </c>
      <c r="U88" s="73">
        <v>-109</v>
      </c>
      <c r="V88" s="74">
        <v>423.89</v>
      </c>
      <c r="W88">
        <v>421.39</v>
      </c>
      <c r="X88">
        <v>0</v>
      </c>
      <c r="Y88">
        <v>0</v>
      </c>
      <c r="Z88">
        <v>0</v>
      </c>
      <c r="AA88">
        <v>2.5</v>
      </c>
      <c r="AB88">
        <v>-109</v>
      </c>
    </row>
    <row r="89" spans="7:28">
      <c r="G89" t="s">
        <v>131</v>
      </c>
      <c r="H89" s="73">
        <v>397.4</v>
      </c>
      <c r="I89" s="46">
        <v>0</v>
      </c>
      <c r="J89" s="46">
        <v>0</v>
      </c>
      <c r="K89" s="46">
        <v>0</v>
      </c>
      <c r="L89" s="46">
        <v>0</v>
      </c>
      <c r="M89" s="74">
        <v>0.86</v>
      </c>
      <c r="N89" s="73">
        <v>0</v>
      </c>
      <c r="O89" s="46">
        <v>0</v>
      </c>
      <c r="P89" s="46">
        <v>-108</v>
      </c>
      <c r="Q89" s="46">
        <v>0</v>
      </c>
      <c r="R89" s="46">
        <v>0</v>
      </c>
      <c r="S89" s="74">
        <v>0</v>
      </c>
      <c r="U89" s="73">
        <v>-108</v>
      </c>
      <c r="V89" s="74">
        <v>398.26</v>
      </c>
      <c r="W89">
        <v>397.4</v>
      </c>
      <c r="X89">
        <v>0</v>
      </c>
      <c r="Y89">
        <v>0</v>
      </c>
      <c r="Z89">
        <v>0</v>
      </c>
      <c r="AA89">
        <v>0.86</v>
      </c>
      <c r="AB89">
        <v>-108</v>
      </c>
    </row>
    <row r="90" spans="7:28">
      <c r="G90" t="s">
        <v>132</v>
      </c>
      <c r="H90" s="73">
        <v>449.24</v>
      </c>
      <c r="I90" s="46">
        <v>0</v>
      </c>
      <c r="J90" s="46">
        <v>0</v>
      </c>
      <c r="K90" s="46">
        <v>0</v>
      </c>
      <c r="L90" s="46">
        <v>0</v>
      </c>
      <c r="M90" s="74">
        <v>1.34</v>
      </c>
      <c r="N90" s="73">
        <v>0</v>
      </c>
      <c r="O90" s="46">
        <v>-100</v>
      </c>
      <c r="P90" s="46">
        <v>0</v>
      </c>
      <c r="Q90" s="46">
        <v>0</v>
      </c>
      <c r="R90" s="46">
        <v>0</v>
      </c>
      <c r="S90" s="74">
        <v>0</v>
      </c>
      <c r="U90" s="73">
        <v>-100</v>
      </c>
      <c r="V90" s="74">
        <v>450.58</v>
      </c>
      <c r="W90">
        <v>449.24</v>
      </c>
      <c r="X90">
        <v>-100</v>
      </c>
      <c r="Y90">
        <v>0</v>
      </c>
      <c r="Z90">
        <v>0</v>
      </c>
      <c r="AA90">
        <v>1.34</v>
      </c>
      <c r="AB90">
        <v>0</v>
      </c>
    </row>
    <row r="91" spans="7:28">
      <c r="G91" t="s">
        <v>133</v>
      </c>
      <c r="H91" s="73">
        <v>438.68</v>
      </c>
      <c r="I91" s="46">
        <v>0</v>
      </c>
      <c r="J91" s="46">
        <v>0</v>
      </c>
      <c r="K91" s="46">
        <v>0</v>
      </c>
      <c r="L91" s="46">
        <v>0</v>
      </c>
      <c r="M91" s="74">
        <v>3.55</v>
      </c>
      <c r="N91" s="73">
        <v>0</v>
      </c>
      <c r="O91" s="46">
        <v>-1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442.23</v>
      </c>
      <c r="W91">
        <v>438.68</v>
      </c>
      <c r="X91">
        <v>-1</v>
      </c>
      <c r="Y91">
        <v>0</v>
      </c>
      <c r="Z91">
        <v>0</v>
      </c>
      <c r="AA91">
        <v>3.55</v>
      </c>
      <c r="AB91">
        <v>0</v>
      </c>
    </row>
    <row r="92" spans="7:28">
      <c r="G92" t="s">
        <v>134</v>
      </c>
      <c r="H92" s="73">
        <v>393.55</v>
      </c>
      <c r="I92" s="46">
        <v>0</v>
      </c>
      <c r="J92" s="46">
        <v>0</v>
      </c>
      <c r="K92" s="46">
        <v>0</v>
      </c>
      <c r="L92" s="46">
        <v>0</v>
      </c>
      <c r="M92" s="74">
        <v>2.98</v>
      </c>
      <c r="N92" s="73">
        <v>0</v>
      </c>
      <c r="O92" s="46">
        <v>-36</v>
      </c>
      <c r="P92" s="46">
        <v>0</v>
      </c>
      <c r="Q92" s="46">
        <v>0</v>
      </c>
      <c r="R92" s="46">
        <v>0</v>
      </c>
      <c r="S92" s="74">
        <v>0</v>
      </c>
      <c r="U92" s="73">
        <v>-36</v>
      </c>
      <c r="V92" s="74">
        <v>396.53</v>
      </c>
      <c r="W92">
        <v>393.55</v>
      </c>
      <c r="X92">
        <v>-36</v>
      </c>
      <c r="Y92">
        <v>0</v>
      </c>
      <c r="Z92">
        <v>0</v>
      </c>
      <c r="AA92">
        <v>2.98</v>
      </c>
      <c r="AB92">
        <v>0</v>
      </c>
    </row>
    <row r="93" spans="7:28">
      <c r="G93" t="s">
        <v>135</v>
      </c>
      <c r="H93" s="73">
        <v>326.37</v>
      </c>
      <c r="I93" s="46">
        <v>0</v>
      </c>
      <c r="J93" s="46">
        <v>0</v>
      </c>
      <c r="K93" s="46">
        <v>0</v>
      </c>
      <c r="L93" s="46">
        <v>0</v>
      </c>
      <c r="M93" s="74">
        <v>2.4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328.77</v>
      </c>
      <c r="W93">
        <v>326.37</v>
      </c>
      <c r="X93">
        <v>0</v>
      </c>
      <c r="Y93">
        <v>0</v>
      </c>
      <c r="Z93">
        <v>0</v>
      </c>
      <c r="AA93">
        <v>2.4</v>
      </c>
      <c r="AB93">
        <v>0</v>
      </c>
    </row>
    <row r="94" spans="7:28">
      <c r="G94" t="s">
        <v>136</v>
      </c>
      <c r="H94" s="73">
        <v>213.09</v>
      </c>
      <c r="I94" s="46">
        <v>0</v>
      </c>
      <c r="J94" s="46">
        <v>0</v>
      </c>
      <c r="K94" s="46">
        <v>0</v>
      </c>
      <c r="L94" s="46">
        <v>0</v>
      </c>
      <c r="M94" s="74">
        <v>1.06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214.15</v>
      </c>
      <c r="W94">
        <v>213.09</v>
      </c>
      <c r="X94">
        <v>0</v>
      </c>
      <c r="Y94">
        <v>0</v>
      </c>
      <c r="Z94">
        <v>0</v>
      </c>
      <c r="AA94">
        <v>1.06</v>
      </c>
      <c r="AB94">
        <v>0</v>
      </c>
    </row>
    <row r="95" spans="7:28">
      <c r="G95" t="s">
        <v>137</v>
      </c>
      <c r="H95" s="73">
        <v>37.43</v>
      </c>
      <c r="I95" s="46">
        <v>0</v>
      </c>
      <c r="J95" s="46">
        <v>0</v>
      </c>
      <c r="K95" s="46">
        <v>0</v>
      </c>
      <c r="L95" s="46">
        <v>0</v>
      </c>
      <c r="M95" s="74">
        <v>2.02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39.450000000000003</v>
      </c>
      <c r="W95">
        <v>37.43</v>
      </c>
      <c r="X95">
        <v>0</v>
      </c>
      <c r="Y95">
        <v>0</v>
      </c>
      <c r="Z95">
        <v>0</v>
      </c>
      <c r="AA95">
        <v>2.02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1.06</v>
      </c>
      <c r="N96" s="73">
        <v>0</v>
      </c>
      <c r="O96" s="46">
        <v>-64</v>
      </c>
      <c r="P96" s="46">
        <v>0</v>
      </c>
      <c r="Q96" s="46">
        <v>0</v>
      </c>
      <c r="R96" s="46">
        <v>0</v>
      </c>
      <c r="S96" s="74">
        <v>0</v>
      </c>
      <c r="U96" s="73">
        <v>-64</v>
      </c>
      <c r="V96" s="74">
        <v>1.06</v>
      </c>
      <c r="W96">
        <v>0</v>
      </c>
      <c r="X96">
        <v>-64</v>
      </c>
      <c r="Y96">
        <v>0</v>
      </c>
      <c r="Z96">
        <v>0</v>
      </c>
      <c r="AA96">
        <v>1.06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0.57999999999999996</v>
      </c>
      <c r="N97" s="73">
        <v>0</v>
      </c>
      <c r="O97" s="46">
        <v>-129</v>
      </c>
      <c r="P97" s="46">
        <v>-58</v>
      </c>
      <c r="Q97" s="46">
        <v>0</v>
      </c>
      <c r="R97" s="46">
        <v>0</v>
      </c>
      <c r="S97" s="74">
        <v>0</v>
      </c>
      <c r="U97" s="73">
        <v>-187</v>
      </c>
      <c r="V97" s="74">
        <v>0.57999999999999996</v>
      </c>
      <c r="W97">
        <v>0</v>
      </c>
      <c r="X97">
        <v>-129</v>
      </c>
      <c r="Y97">
        <v>0</v>
      </c>
      <c r="Z97">
        <v>0</v>
      </c>
      <c r="AA97">
        <v>0.57999999999999996</v>
      </c>
      <c r="AB97">
        <v>-58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-169</v>
      </c>
      <c r="P98" s="46">
        <v>-100</v>
      </c>
      <c r="Q98" s="46">
        <v>0</v>
      </c>
      <c r="R98" s="46">
        <v>0</v>
      </c>
      <c r="S98" s="74">
        <v>0</v>
      </c>
      <c r="U98" s="73">
        <v>-269</v>
      </c>
      <c r="V98" s="74">
        <v>0</v>
      </c>
      <c r="W98">
        <v>0</v>
      </c>
      <c r="X98">
        <v>-169</v>
      </c>
      <c r="Y98">
        <v>0</v>
      </c>
      <c r="Z98">
        <v>0</v>
      </c>
      <c r="AA98">
        <v>0</v>
      </c>
      <c r="AB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1.9630575000000001</v>
      </c>
      <c r="I99" s="69">
        <f t="shared" ref="I99:BQ99" si="1">SUM(I3:I98)/4000</f>
        <v>4.2634999999999992E-2</v>
      </c>
      <c r="J99" s="69">
        <f t="shared" si="1"/>
        <v>0.28119500000000003</v>
      </c>
      <c r="K99" s="69">
        <f t="shared" si="1"/>
        <v>0.17711499999999997</v>
      </c>
      <c r="L99" s="69">
        <f t="shared" si="1"/>
        <v>0.1076</v>
      </c>
      <c r="M99" s="69">
        <f t="shared" si="1"/>
        <v>1.8265E-2</v>
      </c>
      <c r="N99" s="68">
        <f t="shared" si="1"/>
        <v>0</v>
      </c>
      <c r="O99" s="69">
        <f t="shared" si="1"/>
        <v>-2.2741374999999997</v>
      </c>
      <c r="P99" s="69">
        <f t="shared" si="1"/>
        <v>-1.3809500000000001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-3.6550875</v>
      </c>
      <c r="V99" s="70">
        <f t="shared" si="1"/>
        <v>2.5898675</v>
      </c>
      <c r="W99">
        <f t="shared" si="1"/>
        <v>1.9630575000000001</v>
      </c>
      <c r="X99">
        <f t="shared" si="1"/>
        <v>-2.2315025000000004</v>
      </c>
      <c r="Y99">
        <f t="shared" si="1"/>
        <v>0.1076</v>
      </c>
      <c r="Z99">
        <f t="shared" si="1"/>
        <v>0.17711499999999997</v>
      </c>
      <c r="AA99">
        <f t="shared" si="1"/>
        <v>1.8265E-2</v>
      </c>
      <c r="AB99">
        <f t="shared" si="1"/>
        <v>-1.0997549999999996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6</v>
      </c>
      <c r="W1" t="s">
        <v>145</v>
      </c>
      <c r="X1" t="s">
        <v>538</v>
      </c>
      <c r="Y1" t="s">
        <v>145</v>
      </c>
      <c r="Z1" t="s">
        <v>536</v>
      </c>
      <c r="AA1" t="s">
        <v>529</v>
      </c>
      <c r="AB1" t="s">
        <v>145</v>
      </c>
      <c r="AC1" t="s">
        <v>145</v>
      </c>
      <c r="AD1" t="s">
        <v>146</v>
      </c>
      <c r="AE1" t="s">
        <v>569</v>
      </c>
      <c r="AF1" t="s">
        <v>549</v>
      </c>
      <c r="AG1" t="s">
        <v>571</v>
      </c>
      <c r="AH1" t="s">
        <v>558</v>
      </c>
      <c r="AI1" t="s">
        <v>145</v>
      </c>
      <c r="AJ1" t="s">
        <v>563</v>
      </c>
      <c r="AK1" t="s">
        <v>145</v>
      </c>
      <c r="AL1" t="s">
        <v>553</v>
      </c>
      <c r="AM1" t="s">
        <v>551</v>
      </c>
      <c r="AN1" t="s">
        <v>146</v>
      </c>
      <c r="AO1" t="s">
        <v>547</v>
      </c>
      <c r="AP1" t="s">
        <v>567</v>
      </c>
      <c r="AQ1" t="s">
        <v>561</v>
      </c>
      <c r="AR1" t="s">
        <v>146</v>
      </c>
      <c r="AS1" t="s">
        <v>573</v>
      </c>
      <c r="AT1" t="s">
        <v>575</v>
      </c>
      <c r="AU1" t="s">
        <v>577</v>
      </c>
      <c r="AV1" t="s">
        <v>579</v>
      </c>
      <c r="AW1" t="s">
        <v>543</v>
      </c>
      <c r="AX1" t="s">
        <v>543</v>
      </c>
      <c r="AY1" t="s">
        <v>541</v>
      </c>
    </row>
    <row r="2" spans="1:5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45309</v>
      </c>
      <c r="W2" s="28" t="s">
        <v>534</v>
      </c>
      <c r="X2" t="s">
        <v>148</v>
      </c>
      <c r="Y2" t="s">
        <v>534</v>
      </c>
      <c r="Z2" t="s">
        <v>358</v>
      </c>
      <c r="AA2" t="s">
        <v>369</v>
      </c>
      <c r="AB2" t="s">
        <v>531</v>
      </c>
      <c r="AC2" t="s">
        <v>531</v>
      </c>
      <c r="AD2" t="s">
        <v>555</v>
      </c>
      <c r="AE2" t="s">
        <v>145</v>
      </c>
      <c r="AF2" t="s">
        <v>148</v>
      </c>
      <c r="AG2" t="s">
        <v>148</v>
      </c>
      <c r="AH2" t="s">
        <v>145</v>
      </c>
      <c r="AI2" t="s">
        <v>534</v>
      </c>
      <c r="AJ2" t="s">
        <v>148</v>
      </c>
      <c r="AK2" t="s">
        <v>534</v>
      </c>
      <c r="AL2" t="s">
        <v>148</v>
      </c>
      <c r="AM2" t="s">
        <v>148</v>
      </c>
      <c r="AN2" t="s">
        <v>534</v>
      </c>
      <c r="AO2" t="s">
        <v>149</v>
      </c>
      <c r="AP2" t="s">
        <v>146</v>
      </c>
      <c r="AQ2" t="s">
        <v>145</v>
      </c>
      <c r="AR2" t="s">
        <v>565</v>
      </c>
      <c r="AS2" t="s">
        <v>145</v>
      </c>
      <c r="AT2" t="s">
        <v>145</v>
      </c>
      <c r="AU2" t="s">
        <v>148</v>
      </c>
      <c r="AV2" t="s">
        <v>580</v>
      </c>
      <c r="AW2" t="s">
        <v>148</v>
      </c>
      <c r="AX2" t="s">
        <v>148</v>
      </c>
      <c r="AY2" t="s">
        <v>146</v>
      </c>
    </row>
    <row r="3" spans="1:5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0.38</v>
      </c>
      <c r="I3" s="53">
        <v>0</v>
      </c>
      <c r="J3" s="53">
        <v>1.37</v>
      </c>
      <c r="K3" s="53">
        <v>108</v>
      </c>
      <c r="L3" s="53">
        <v>0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T3" t="s">
        <v>582</v>
      </c>
      <c r="W3">
        <v>0</v>
      </c>
      <c r="X3">
        <v>9.6</v>
      </c>
      <c r="Y3">
        <v>0</v>
      </c>
      <c r="Z3">
        <v>0.38</v>
      </c>
      <c r="AA3">
        <v>0</v>
      </c>
      <c r="AB3">
        <v>0</v>
      </c>
      <c r="AC3">
        <v>0</v>
      </c>
      <c r="AD3">
        <v>0</v>
      </c>
      <c r="AE3">
        <v>0</v>
      </c>
      <c r="AF3">
        <v>8.16</v>
      </c>
      <c r="AG3">
        <v>11.52</v>
      </c>
      <c r="AH3">
        <v>0</v>
      </c>
      <c r="AI3">
        <v>158.47999999999999</v>
      </c>
      <c r="AJ3">
        <v>5.76</v>
      </c>
      <c r="AK3">
        <v>59.55</v>
      </c>
      <c r="AL3">
        <v>6.72</v>
      </c>
      <c r="AM3">
        <v>18.239999999999998</v>
      </c>
      <c r="AN3">
        <v>25.49</v>
      </c>
      <c r="AO3">
        <v>1.37</v>
      </c>
      <c r="AP3">
        <v>0</v>
      </c>
      <c r="AQ3">
        <v>0</v>
      </c>
      <c r="AR3">
        <v>50</v>
      </c>
      <c r="AS3">
        <v>0</v>
      </c>
      <c r="AT3">
        <v>0</v>
      </c>
      <c r="AU3">
        <v>48</v>
      </c>
      <c r="AV3">
        <v>0</v>
      </c>
      <c r="AW3">
        <v>0</v>
      </c>
      <c r="AX3">
        <v>0</v>
      </c>
      <c r="AY3">
        <v>0</v>
      </c>
    </row>
    <row r="4" spans="1:51">
      <c r="A4" t="s">
        <v>234</v>
      </c>
      <c r="B4" t="s">
        <v>226</v>
      </c>
      <c r="C4" t="s">
        <v>228</v>
      </c>
      <c r="G4" t="s">
        <v>46</v>
      </c>
      <c r="H4" s="73">
        <v>0.38</v>
      </c>
      <c r="I4" s="46">
        <v>0</v>
      </c>
      <c r="J4" s="46">
        <v>1.37</v>
      </c>
      <c r="K4" s="46">
        <v>108</v>
      </c>
      <c r="L4" s="46">
        <v>0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T4" t="s">
        <v>582</v>
      </c>
      <c r="W4">
        <v>0</v>
      </c>
      <c r="X4">
        <v>9.6</v>
      </c>
      <c r="Y4">
        <v>0</v>
      </c>
      <c r="Z4">
        <v>0.38</v>
      </c>
      <c r="AA4">
        <v>0</v>
      </c>
      <c r="AB4">
        <v>0</v>
      </c>
      <c r="AC4">
        <v>0</v>
      </c>
      <c r="AD4">
        <v>0</v>
      </c>
      <c r="AE4">
        <v>0</v>
      </c>
      <c r="AF4">
        <v>8.16</v>
      </c>
      <c r="AG4">
        <v>11.52</v>
      </c>
      <c r="AH4">
        <v>0</v>
      </c>
      <c r="AI4">
        <v>158.47999999999999</v>
      </c>
      <c r="AJ4">
        <v>5.76</v>
      </c>
      <c r="AK4">
        <v>59.55</v>
      </c>
      <c r="AL4">
        <v>6.72</v>
      </c>
      <c r="AM4">
        <v>18.239999999999998</v>
      </c>
      <c r="AN4">
        <v>25.49</v>
      </c>
      <c r="AO4">
        <v>1.37</v>
      </c>
      <c r="AP4">
        <v>0</v>
      </c>
      <c r="AQ4">
        <v>0</v>
      </c>
      <c r="AR4">
        <v>50</v>
      </c>
      <c r="AS4">
        <v>0</v>
      </c>
      <c r="AT4">
        <v>0</v>
      </c>
      <c r="AU4">
        <v>48</v>
      </c>
      <c r="AV4">
        <v>0</v>
      </c>
      <c r="AW4">
        <v>0</v>
      </c>
      <c r="AX4">
        <v>0</v>
      </c>
      <c r="AY4">
        <v>0</v>
      </c>
    </row>
    <row r="5" spans="1:51">
      <c r="A5" t="s">
        <v>235</v>
      </c>
      <c r="B5" t="s">
        <v>227</v>
      </c>
      <c r="C5" t="s">
        <v>229</v>
      </c>
      <c r="G5" t="s">
        <v>47</v>
      </c>
      <c r="H5" s="73">
        <v>0.38</v>
      </c>
      <c r="I5" s="46">
        <v>0</v>
      </c>
      <c r="J5" s="46">
        <v>1.37</v>
      </c>
      <c r="K5" s="46">
        <v>108</v>
      </c>
      <c r="L5" s="46">
        <v>0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T5" t="s">
        <v>582</v>
      </c>
      <c r="W5">
        <v>0</v>
      </c>
      <c r="X5">
        <v>9.6</v>
      </c>
      <c r="Y5">
        <v>0</v>
      </c>
      <c r="Z5">
        <v>0.38</v>
      </c>
      <c r="AA5">
        <v>0</v>
      </c>
      <c r="AB5">
        <v>0</v>
      </c>
      <c r="AC5">
        <v>0</v>
      </c>
      <c r="AD5">
        <v>0</v>
      </c>
      <c r="AE5">
        <v>0</v>
      </c>
      <c r="AF5">
        <v>8.16</v>
      </c>
      <c r="AG5">
        <v>11.52</v>
      </c>
      <c r="AH5">
        <v>0</v>
      </c>
      <c r="AI5">
        <v>158.47999999999999</v>
      </c>
      <c r="AJ5">
        <v>5.76</v>
      </c>
      <c r="AK5">
        <v>59.55</v>
      </c>
      <c r="AL5">
        <v>6.72</v>
      </c>
      <c r="AM5">
        <v>18.239999999999998</v>
      </c>
      <c r="AN5">
        <v>25.49</v>
      </c>
      <c r="AO5">
        <v>1.37</v>
      </c>
      <c r="AP5">
        <v>0</v>
      </c>
      <c r="AQ5">
        <v>0</v>
      </c>
      <c r="AR5">
        <v>50</v>
      </c>
      <c r="AS5">
        <v>0</v>
      </c>
      <c r="AT5">
        <v>0</v>
      </c>
      <c r="AU5">
        <v>48</v>
      </c>
      <c r="AV5">
        <v>0</v>
      </c>
      <c r="AW5">
        <v>0</v>
      </c>
      <c r="AX5">
        <v>0</v>
      </c>
      <c r="AY5">
        <v>0</v>
      </c>
    </row>
    <row r="6" spans="1:51">
      <c r="A6" t="s">
        <v>236</v>
      </c>
      <c r="B6" t="s">
        <v>258</v>
      </c>
      <c r="C6" t="s">
        <v>230</v>
      </c>
      <c r="G6" t="s">
        <v>48</v>
      </c>
      <c r="H6" s="73">
        <v>0.38</v>
      </c>
      <c r="I6" s="46">
        <v>0</v>
      </c>
      <c r="J6" s="46">
        <v>1.37</v>
      </c>
      <c r="K6" s="46">
        <v>108</v>
      </c>
      <c r="L6" s="46">
        <v>0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9.6</v>
      </c>
      <c r="Y6">
        <v>0</v>
      </c>
      <c r="Z6">
        <v>0.38</v>
      </c>
      <c r="AA6">
        <v>0</v>
      </c>
      <c r="AB6">
        <v>0</v>
      </c>
      <c r="AC6">
        <v>0</v>
      </c>
      <c r="AD6">
        <v>0</v>
      </c>
      <c r="AE6">
        <v>0</v>
      </c>
      <c r="AF6">
        <v>8.16</v>
      </c>
      <c r="AG6">
        <v>11.52</v>
      </c>
      <c r="AH6">
        <v>0</v>
      </c>
      <c r="AI6">
        <v>158.47999999999999</v>
      </c>
      <c r="AJ6">
        <v>5.76</v>
      </c>
      <c r="AK6">
        <v>59.55</v>
      </c>
      <c r="AL6">
        <v>6.72</v>
      </c>
      <c r="AM6">
        <v>18.239999999999998</v>
      </c>
      <c r="AN6">
        <v>25.49</v>
      </c>
      <c r="AO6">
        <v>1.37</v>
      </c>
      <c r="AP6">
        <v>0</v>
      </c>
      <c r="AQ6">
        <v>0</v>
      </c>
      <c r="AR6">
        <v>50</v>
      </c>
      <c r="AS6">
        <v>0</v>
      </c>
      <c r="AT6">
        <v>0</v>
      </c>
      <c r="AU6">
        <v>48</v>
      </c>
      <c r="AV6">
        <v>0</v>
      </c>
      <c r="AW6">
        <v>0</v>
      </c>
      <c r="AX6">
        <v>0</v>
      </c>
      <c r="AY6">
        <v>0</v>
      </c>
    </row>
    <row r="7" spans="1:51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1.47</v>
      </c>
      <c r="K7" s="46">
        <v>108</v>
      </c>
      <c r="L7" s="46">
        <v>0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9.6</v>
      </c>
      <c r="Y7">
        <v>0</v>
      </c>
      <c r="Z7">
        <v>0.38</v>
      </c>
      <c r="AA7">
        <v>0</v>
      </c>
      <c r="AB7">
        <v>0</v>
      </c>
      <c r="AC7">
        <v>0</v>
      </c>
      <c r="AD7">
        <v>0</v>
      </c>
      <c r="AE7">
        <v>0</v>
      </c>
      <c r="AF7">
        <v>8.16</v>
      </c>
      <c r="AG7">
        <v>11.52</v>
      </c>
      <c r="AH7">
        <v>0</v>
      </c>
      <c r="AI7">
        <v>158.47999999999999</v>
      </c>
      <c r="AJ7">
        <v>5.76</v>
      </c>
      <c r="AK7">
        <v>59.55</v>
      </c>
      <c r="AL7">
        <v>6.72</v>
      </c>
      <c r="AM7">
        <v>18.239999999999998</v>
      </c>
      <c r="AN7">
        <v>25.49</v>
      </c>
      <c r="AO7">
        <v>1.47</v>
      </c>
      <c r="AP7">
        <v>0</v>
      </c>
      <c r="AQ7">
        <v>0</v>
      </c>
      <c r="AR7">
        <v>50</v>
      </c>
      <c r="AS7">
        <v>0</v>
      </c>
      <c r="AT7">
        <v>0</v>
      </c>
      <c r="AU7">
        <v>48</v>
      </c>
      <c r="AV7">
        <v>0</v>
      </c>
      <c r="AW7">
        <v>0</v>
      </c>
      <c r="AX7">
        <v>0</v>
      </c>
      <c r="AY7">
        <v>0</v>
      </c>
    </row>
    <row r="8" spans="1:51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1.47</v>
      </c>
      <c r="K8" s="46">
        <v>108</v>
      </c>
      <c r="L8" s="46">
        <v>0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9.6</v>
      </c>
      <c r="Y8">
        <v>0</v>
      </c>
      <c r="Z8">
        <v>0.38</v>
      </c>
      <c r="AA8">
        <v>0</v>
      </c>
      <c r="AB8">
        <v>0</v>
      </c>
      <c r="AC8">
        <v>0</v>
      </c>
      <c r="AD8">
        <v>0</v>
      </c>
      <c r="AE8">
        <v>0</v>
      </c>
      <c r="AF8">
        <v>8.16</v>
      </c>
      <c r="AG8">
        <v>11.52</v>
      </c>
      <c r="AH8">
        <v>0</v>
      </c>
      <c r="AI8">
        <v>158.47999999999999</v>
      </c>
      <c r="AJ8">
        <v>5.76</v>
      </c>
      <c r="AK8">
        <v>59.55</v>
      </c>
      <c r="AL8">
        <v>6.72</v>
      </c>
      <c r="AM8">
        <v>18.239999999999998</v>
      </c>
      <c r="AN8">
        <v>25.49</v>
      </c>
      <c r="AO8">
        <v>1.47</v>
      </c>
      <c r="AP8">
        <v>0</v>
      </c>
      <c r="AQ8">
        <v>0</v>
      </c>
      <c r="AR8">
        <v>50</v>
      </c>
      <c r="AS8">
        <v>0</v>
      </c>
      <c r="AT8">
        <v>0</v>
      </c>
      <c r="AU8">
        <v>48</v>
      </c>
      <c r="AV8">
        <v>0</v>
      </c>
      <c r="AW8">
        <v>0</v>
      </c>
      <c r="AX8">
        <v>0</v>
      </c>
      <c r="AY8">
        <v>0</v>
      </c>
    </row>
    <row r="9" spans="1:51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1.47</v>
      </c>
      <c r="K9" s="46">
        <v>108</v>
      </c>
      <c r="L9" s="46">
        <v>0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9.6</v>
      </c>
      <c r="Y9">
        <v>0</v>
      </c>
      <c r="Z9">
        <v>0.38</v>
      </c>
      <c r="AA9">
        <v>0</v>
      </c>
      <c r="AB9">
        <v>0</v>
      </c>
      <c r="AC9">
        <v>0</v>
      </c>
      <c r="AD9">
        <v>0</v>
      </c>
      <c r="AE9">
        <v>0</v>
      </c>
      <c r="AF9">
        <v>8.16</v>
      </c>
      <c r="AG9">
        <v>11.52</v>
      </c>
      <c r="AH9">
        <v>0</v>
      </c>
      <c r="AI9">
        <v>158.47999999999999</v>
      </c>
      <c r="AJ9">
        <v>5.76</v>
      </c>
      <c r="AK9">
        <v>59.55</v>
      </c>
      <c r="AL9">
        <v>6.72</v>
      </c>
      <c r="AM9">
        <v>18.239999999999998</v>
      </c>
      <c r="AN9">
        <v>25.49</v>
      </c>
      <c r="AO9">
        <v>1.47</v>
      </c>
      <c r="AP9">
        <v>0</v>
      </c>
      <c r="AQ9">
        <v>0</v>
      </c>
      <c r="AR9">
        <v>50</v>
      </c>
      <c r="AS9">
        <v>0</v>
      </c>
      <c r="AT9">
        <v>0</v>
      </c>
      <c r="AU9">
        <v>48</v>
      </c>
      <c r="AV9">
        <v>0</v>
      </c>
      <c r="AW9">
        <v>0</v>
      </c>
      <c r="AX9">
        <v>0</v>
      </c>
      <c r="AY9">
        <v>0</v>
      </c>
    </row>
    <row r="10" spans="1:51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1.47</v>
      </c>
      <c r="K10" s="46">
        <v>108</v>
      </c>
      <c r="L10" s="46">
        <v>0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9.6</v>
      </c>
      <c r="Y10">
        <v>0</v>
      </c>
      <c r="Z10">
        <v>0.38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8.16</v>
      </c>
      <c r="AG10">
        <v>11.52</v>
      </c>
      <c r="AH10">
        <v>0</v>
      </c>
      <c r="AI10">
        <v>158.47999999999999</v>
      </c>
      <c r="AJ10">
        <v>5.76</v>
      </c>
      <c r="AK10">
        <v>59.55</v>
      </c>
      <c r="AL10">
        <v>6.72</v>
      </c>
      <c r="AM10">
        <v>18.239999999999998</v>
      </c>
      <c r="AN10">
        <v>25.49</v>
      </c>
      <c r="AO10">
        <v>1.47</v>
      </c>
      <c r="AP10">
        <v>0</v>
      </c>
      <c r="AQ10">
        <v>0</v>
      </c>
      <c r="AR10">
        <v>50</v>
      </c>
      <c r="AS10">
        <v>0</v>
      </c>
      <c r="AT10">
        <v>0</v>
      </c>
      <c r="AU10">
        <v>48</v>
      </c>
      <c r="AV10">
        <v>0</v>
      </c>
      <c r="AW10">
        <v>0</v>
      </c>
      <c r="AX10">
        <v>0</v>
      </c>
      <c r="AY10">
        <v>0</v>
      </c>
    </row>
    <row r="11" spans="1:51">
      <c r="A11" t="s">
        <v>240</v>
      </c>
      <c r="C11" t="s">
        <v>316</v>
      </c>
      <c r="G11" t="s">
        <v>53</v>
      </c>
      <c r="H11" s="73">
        <v>0.38</v>
      </c>
      <c r="I11" s="46">
        <v>0</v>
      </c>
      <c r="J11" s="46">
        <v>1.47</v>
      </c>
      <c r="K11" s="46">
        <v>108</v>
      </c>
      <c r="L11" s="46">
        <v>0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9.6</v>
      </c>
      <c r="Y11">
        <v>0</v>
      </c>
      <c r="Z11">
        <v>0.38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8.16</v>
      </c>
      <c r="AG11">
        <v>11.52</v>
      </c>
      <c r="AH11">
        <v>0</v>
      </c>
      <c r="AI11">
        <v>158.47999999999999</v>
      </c>
      <c r="AJ11">
        <v>5.76</v>
      </c>
      <c r="AK11">
        <v>59.55</v>
      </c>
      <c r="AL11">
        <v>6.72</v>
      </c>
      <c r="AM11">
        <v>18.239999999999998</v>
      </c>
      <c r="AN11">
        <v>25.49</v>
      </c>
      <c r="AO11">
        <v>1.47</v>
      </c>
      <c r="AP11">
        <v>0</v>
      </c>
      <c r="AQ11">
        <v>0</v>
      </c>
      <c r="AR11">
        <v>50</v>
      </c>
      <c r="AS11">
        <v>0</v>
      </c>
      <c r="AT11">
        <v>0</v>
      </c>
      <c r="AU11">
        <v>48</v>
      </c>
      <c r="AV11">
        <v>0</v>
      </c>
      <c r="AW11">
        <v>0</v>
      </c>
      <c r="AX11">
        <v>0</v>
      </c>
      <c r="AY11">
        <v>0</v>
      </c>
    </row>
    <row r="12" spans="1:51">
      <c r="A12" t="s">
        <v>241</v>
      </c>
      <c r="C12" t="s">
        <v>336</v>
      </c>
      <c r="G12" t="s">
        <v>54</v>
      </c>
      <c r="H12" s="73">
        <v>0.38</v>
      </c>
      <c r="I12" s="46">
        <v>0</v>
      </c>
      <c r="J12" s="46">
        <v>1.47</v>
      </c>
      <c r="K12" s="46">
        <v>108</v>
      </c>
      <c r="L12" s="46">
        <v>0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9.6</v>
      </c>
      <c r="Y12">
        <v>0</v>
      </c>
      <c r="Z12">
        <v>0.38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8.16</v>
      </c>
      <c r="AG12">
        <v>11.52</v>
      </c>
      <c r="AH12">
        <v>0</v>
      </c>
      <c r="AI12">
        <v>158.47999999999999</v>
      </c>
      <c r="AJ12">
        <v>5.76</v>
      </c>
      <c r="AK12">
        <v>59.55</v>
      </c>
      <c r="AL12">
        <v>6.72</v>
      </c>
      <c r="AM12">
        <v>18.239999999999998</v>
      </c>
      <c r="AN12">
        <v>25.49</v>
      </c>
      <c r="AO12">
        <v>1.47</v>
      </c>
      <c r="AP12">
        <v>0</v>
      </c>
      <c r="AQ12">
        <v>0</v>
      </c>
      <c r="AR12">
        <v>50</v>
      </c>
      <c r="AS12">
        <v>0</v>
      </c>
      <c r="AT12">
        <v>0</v>
      </c>
      <c r="AU12">
        <v>48</v>
      </c>
      <c r="AV12">
        <v>0</v>
      </c>
      <c r="AW12">
        <v>0</v>
      </c>
      <c r="AX12">
        <v>0</v>
      </c>
      <c r="AY12">
        <v>0</v>
      </c>
    </row>
    <row r="13" spans="1:51">
      <c r="A13" t="s">
        <v>242</v>
      </c>
      <c r="G13" t="s">
        <v>55</v>
      </c>
      <c r="H13" s="73">
        <v>0.38</v>
      </c>
      <c r="I13" s="46">
        <v>0</v>
      </c>
      <c r="J13" s="46">
        <v>1.47</v>
      </c>
      <c r="K13" s="46">
        <v>108</v>
      </c>
      <c r="L13" s="46">
        <v>0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9.6</v>
      </c>
      <c r="Y13">
        <v>0</v>
      </c>
      <c r="Z13">
        <v>0.38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8.16</v>
      </c>
      <c r="AG13">
        <v>11.52</v>
      </c>
      <c r="AH13">
        <v>0</v>
      </c>
      <c r="AI13">
        <v>158.47999999999999</v>
      </c>
      <c r="AJ13">
        <v>5.76</v>
      </c>
      <c r="AK13">
        <v>59.55</v>
      </c>
      <c r="AL13">
        <v>6.72</v>
      </c>
      <c r="AM13">
        <v>18.239999999999998</v>
      </c>
      <c r="AN13">
        <v>25.49</v>
      </c>
      <c r="AO13">
        <v>1.47</v>
      </c>
      <c r="AP13">
        <v>0</v>
      </c>
      <c r="AQ13">
        <v>0</v>
      </c>
      <c r="AR13">
        <v>50</v>
      </c>
      <c r="AS13">
        <v>0</v>
      </c>
      <c r="AT13">
        <v>0</v>
      </c>
      <c r="AU13">
        <v>48</v>
      </c>
      <c r="AV13">
        <v>0</v>
      </c>
      <c r="AW13">
        <v>0</v>
      </c>
      <c r="AX13">
        <v>0</v>
      </c>
      <c r="AY13">
        <v>0</v>
      </c>
    </row>
    <row r="14" spans="1:51">
      <c r="A14" t="s">
        <v>243</v>
      </c>
      <c r="G14" t="s">
        <v>56</v>
      </c>
      <c r="H14" s="73">
        <v>0.38</v>
      </c>
      <c r="I14" s="46">
        <v>0</v>
      </c>
      <c r="J14" s="46">
        <v>1.47</v>
      </c>
      <c r="K14" s="46">
        <v>108</v>
      </c>
      <c r="L14" s="46">
        <v>0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9.6</v>
      </c>
      <c r="Y14">
        <v>0</v>
      </c>
      <c r="Z14">
        <v>0.38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8.16</v>
      </c>
      <c r="AG14">
        <v>11.52</v>
      </c>
      <c r="AH14">
        <v>0</v>
      </c>
      <c r="AI14">
        <v>158.47999999999999</v>
      </c>
      <c r="AJ14">
        <v>5.76</v>
      </c>
      <c r="AK14">
        <v>59.55</v>
      </c>
      <c r="AL14">
        <v>6.72</v>
      </c>
      <c r="AM14">
        <v>18.239999999999998</v>
      </c>
      <c r="AN14">
        <v>25.49</v>
      </c>
      <c r="AO14">
        <v>1.47</v>
      </c>
      <c r="AP14">
        <v>0</v>
      </c>
      <c r="AQ14">
        <v>0</v>
      </c>
      <c r="AR14">
        <v>50</v>
      </c>
      <c r="AS14">
        <v>0</v>
      </c>
      <c r="AT14">
        <v>0</v>
      </c>
      <c r="AU14">
        <v>48</v>
      </c>
      <c r="AV14">
        <v>0</v>
      </c>
      <c r="AW14">
        <v>0</v>
      </c>
      <c r="AX14">
        <v>0</v>
      </c>
      <c r="AY14">
        <v>0</v>
      </c>
    </row>
    <row r="15" spans="1:51">
      <c r="A15" t="s">
        <v>244</v>
      </c>
      <c r="G15" t="s">
        <v>57</v>
      </c>
      <c r="H15" s="73">
        <v>0.38</v>
      </c>
      <c r="I15" s="46">
        <v>0</v>
      </c>
      <c r="J15" s="46">
        <v>1.47</v>
      </c>
      <c r="K15" s="46">
        <v>108</v>
      </c>
      <c r="L15" s="46">
        <v>0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9.6</v>
      </c>
      <c r="Y15">
        <v>0</v>
      </c>
      <c r="Z15">
        <v>0.38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8.16</v>
      </c>
      <c r="AG15">
        <v>11.52</v>
      </c>
      <c r="AH15">
        <v>0</v>
      </c>
      <c r="AI15">
        <v>158.47999999999999</v>
      </c>
      <c r="AJ15">
        <v>5.76</v>
      </c>
      <c r="AK15">
        <v>59.55</v>
      </c>
      <c r="AL15">
        <v>6.72</v>
      </c>
      <c r="AM15">
        <v>18.239999999999998</v>
      </c>
      <c r="AN15">
        <v>25.49</v>
      </c>
      <c r="AO15">
        <v>1.47</v>
      </c>
      <c r="AP15">
        <v>0</v>
      </c>
      <c r="AQ15">
        <v>0</v>
      </c>
      <c r="AR15">
        <v>50</v>
      </c>
      <c r="AS15">
        <v>0</v>
      </c>
      <c r="AT15">
        <v>0</v>
      </c>
      <c r="AU15">
        <v>48</v>
      </c>
      <c r="AV15">
        <v>0</v>
      </c>
      <c r="AW15">
        <v>0</v>
      </c>
      <c r="AX15">
        <v>0</v>
      </c>
      <c r="AY15">
        <v>0</v>
      </c>
    </row>
    <row r="16" spans="1:51">
      <c r="A16" t="s">
        <v>245</v>
      </c>
      <c r="G16" t="s">
        <v>58</v>
      </c>
      <c r="H16" s="73">
        <v>0.38</v>
      </c>
      <c r="I16" s="46">
        <v>0</v>
      </c>
      <c r="J16" s="46">
        <v>1.47</v>
      </c>
      <c r="K16" s="46">
        <v>108</v>
      </c>
      <c r="L16" s="46">
        <v>0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9.6</v>
      </c>
      <c r="Y16">
        <v>0</v>
      </c>
      <c r="Z16">
        <v>0.38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8.16</v>
      </c>
      <c r="AG16">
        <v>11.52</v>
      </c>
      <c r="AH16">
        <v>0</v>
      </c>
      <c r="AI16">
        <v>158.47999999999999</v>
      </c>
      <c r="AJ16">
        <v>5.76</v>
      </c>
      <c r="AK16">
        <v>59.55</v>
      </c>
      <c r="AL16">
        <v>6.72</v>
      </c>
      <c r="AM16">
        <v>18.239999999999998</v>
      </c>
      <c r="AN16">
        <v>25.49</v>
      </c>
      <c r="AO16">
        <v>1.47</v>
      </c>
      <c r="AP16">
        <v>0</v>
      </c>
      <c r="AQ16">
        <v>0</v>
      </c>
      <c r="AR16">
        <v>50</v>
      </c>
      <c r="AS16">
        <v>0</v>
      </c>
      <c r="AT16">
        <v>0</v>
      </c>
      <c r="AU16">
        <v>48</v>
      </c>
      <c r="AV16">
        <v>0</v>
      </c>
      <c r="AW16">
        <v>0</v>
      </c>
      <c r="AX16">
        <v>0</v>
      </c>
      <c r="AY16">
        <v>0</v>
      </c>
    </row>
    <row r="17" spans="1:51">
      <c r="A17" t="s">
        <v>246</v>
      </c>
      <c r="G17" t="s">
        <v>59</v>
      </c>
      <c r="H17" s="73">
        <v>0.38</v>
      </c>
      <c r="I17" s="46">
        <v>0</v>
      </c>
      <c r="J17" s="46">
        <v>1.47</v>
      </c>
      <c r="K17" s="46">
        <v>108</v>
      </c>
      <c r="L17" s="46">
        <v>0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9.6</v>
      </c>
      <c r="Y17">
        <v>0</v>
      </c>
      <c r="Z17">
        <v>0.38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8.16</v>
      </c>
      <c r="AG17">
        <v>11.52</v>
      </c>
      <c r="AH17">
        <v>0</v>
      </c>
      <c r="AI17">
        <v>158.47999999999999</v>
      </c>
      <c r="AJ17">
        <v>5.76</v>
      </c>
      <c r="AK17">
        <v>59.55</v>
      </c>
      <c r="AL17">
        <v>6.72</v>
      </c>
      <c r="AM17">
        <v>18.239999999999998</v>
      </c>
      <c r="AN17">
        <v>25.49</v>
      </c>
      <c r="AO17">
        <v>1.47</v>
      </c>
      <c r="AP17">
        <v>0</v>
      </c>
      <c r="AQ17">
        <v>0</v>
      </c>
      <c r="AR17">
        <v>50</v>
      </c>
      <c r="AS17">
        <v>0</v>
      </c>
      <c r="AT17">
        <v>0</v>
      </c>
      <c r="AU17">
        <v>48</v>
      </c>
      <c r="AV17">
        <v>0</v>
      </c>
      <c r="AW17">
        <v>0</v>
      </c>
      <c r="AX17">
        <v>0</v>
      </c>
      <c r="AY17">
        <v>0</v>
      </c>
    </row>
    <row r="18" spans="1:51">
      <c r="A18" t="s">
        <v>247</v>
      </c>
      <c r="G18" t="s">
        <v>60</v>
      </c>
      <c r="H18" s="73">
        <v>0.38</v>
      </c>
      <c r="I18" s="46">
        <v>0</v>
      </c>
      <c r="J18" s="46">
        <v>1.47</v>
      </c>
      <c r="K18" s="46">
        <v>108</v>
      </c>
      <c r="L18" s="46">
        <v>0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9.6</v>
      </c>
      <c r="Y18">
        <v>0</v>
      </c>
      <c r="Z18">
        <v>0.38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8.16</v>
      </c>
      <c r="AG18">
        <v>11.52</v>
      </c>
      <c r="AH18">
        <v>0</v>
      </c>
      <c r="AI18">
        <v>158.47999999999999</v>
      </c>
      <c r="AJ18">
        <v>5.76</v>
      </c>
      <c r="AK18">
        <v>59.55</v>
      </c>
      <c r="AL18">
        <v>6.72</v>
      </c>
      <c r="AM18">
        <v>18.239999999999998</v>
      </c>
      <c r="AN18">
        <v>25.49</v>
      </c>
      <c r="AO18">
        <v>1.47</v>
      </c>
      <c r="AP18">
        <v>0</v>
      </c>
      <c r="AQ18">
        <v>0</v>
      </c>
      <c r="AR18">
        <v>50</v>
      </c>
      <c r="AS18">
        <v>0</v>
      </c>
      <c r="AT18">
        <v>0</v>
      </c>
      <c r="AU18">
        <v>48</v>
      </c>
      <c r="AV18">
        <v>0</v>
      </c>
      <c r="AW18">
        <v>0</v>
      </c>
      <c r="AX18">
        <v>0</v>
      </c>
      <c r="AY18">
        <v>0</v>
      </c>
    </row>
    <row r="19" spans="1:51">
      <c r="A19" t="s">
        <v>261</v>
      </c>
      <c r="G19" t="s">
        <v>61</v>
      </c>
      <c r="H19" s="73">
        <v>0.38</v>
      </c>
      <c r="I19" s="46">
        <v>0</v>
      </c>
      <c r="J19" s="46">
        <v>1.37</v>
      </c>
      <c r="K19" s="46">
        <v>108</v>
      </c>
      <c r="L19" s="46">
        <v>0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9.6</v>
      </c>
      <c r="Y19">
        <v>0</v>
      </c>
      <c r="Z19">
        <v>0.38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8.16</v>
      </c>
      <c r="AG19">
        <v>11.52</v>
      </c>
      <c r="AH19">
        <v>0</v>
      </c>
      <c r="AI19">
        <v>158.47999999999999</v>
      </c>
      <c r="AJ19">
        <v>5.76</v>
      </c>
      <c r="AK19">
        <v>59.55</v>
      </c>
      <c r="AL19">
        <v>6.72</v>
      </c>
      <c r="AM19">
        <v>18.239999999999998</v>
      </c>
      <c r="AN19">
        <v>25.49</v>
      </c>
      <c r="AO19">
        <v>1.37</v>
      </c>
      <c r="AP19">
        <v>0</v>
      </c>
      <c r="AQ19">
        <v>0</v>
      </c>
      <c r="AR19">
        <v>50</v>
      </c>
      <c r="AS19">
        <v>0</v>
      </c>
      <c r="AT19">
        <v>0</v>
      </c>
      <c r="AU19">
        <v>48</v>
      </c>
      <c r="AV19">
        <v>0</v>
      </c>
      <c r="AW19">
        <v>0</v>
      </c>
      <c r="AX19">
        <v>0</v>
      </c>
      <c r="AY19">
        <v>0</v>
      </c>
    </row>
    <row r="20" spans="1:51">
      <c r="A20" t="s">
        <v>262</v>
      </c>
      <c r="G20" t="s">
        <v>62</v>
      </c>
      <c r="H20" s="73">
        <v>0.38</v>
      </c>
      <c r="I20" s="46">
        <v>0</v>
      </c>
      <c r="J20" s="46">
        <v>1.37</v>
      </c>
      <c r="K20" s="46">
        <v>108</v>
      </c>
      <c r="L20" s="46">
        <v>0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9.6</v>
      </c>
      <c r="Y20">
        <v>0</v>
      </c>
      <c r="Z20">
        <v>0.38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8.16</v>
      </c>
      <c r="AG20">
        <v>11.52</v>
      </c>
      <c r="AH20">
        <v>0</v>
      </c>
      <c r="AI20">
        <v>158.47999999999999</v>
      </c>
      <c r="AJ20">
        <v>5.76</v>
      </c>
      <c r="AK20">
        <v>59.55</v>
      </c>
      <c r="AL20">
        <v>6.72</v>
      </c>
      <c r="AM20">
        <v>18.239999999999998</v>
      </c>
      <c r="AN20">
        <v>25.49</v>
      </c>
      <c r="AO20">
        <v>1.37</v>
      </c>
      <c r="AP20">
        <v>0</v>
      </c>
      <c r="AQ20">
        <v>0</v>
      </c>
      <c r="AR20">
        <v>50</v>
      </c>
      <c r="AS20">
        <v>0</v>
      </c>
      <c r="AT20">
        <v>0</v>
      </c>
      <c r="AU20">
        <v>48</v>
      </c>
      <c r="AV20">
        <v>0</v>
      </c>
      <c r="AW20">
        <v>0</v>
      </c>
      <c r="AX20">
        <v>0</v>
      </c>
      <c r="AY20">
        <v>0</v>
      </c>
    </row>
    <row r="21" spans="1:51">
      <c r="A21" t="s">
        <v>248</v>
      </c>
      <c r="G21" t="s">
        <v>63</v>
      </c>
      <c r="H21" s="73">
        <v>0.38</v>
      </c>
      <c r="I21" s="46">
        <v>0</v>
      </c>
      <c r="J21" s="46">
        <v>1.37</v>
      </c>
      <c r="K21" s="46">
        <v>108</v>
      </c>
      <c r="L21" s="46">
        <v>0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9.6</v>
      </c>
      <c r="Y21">
        <v>0</v>
      </c>
      <c r="Z21">
        <v>0.38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8.16</v>
      </c>
      <c r="AG21">
        <v>11.52</v>
      </c>
      <c r="AH21">
        <v>0</v>
      </c>
      <c r="AI21">
        <v>158.47999999999999</v>
      </c>
      <c r="AJ21">
        <v>5.76</v>
      </c>
      <c r="AK21">
        <v>59.55</v>
      </c>
      <c r="AL21">
        <v>6.72</v>
      </c>
      <c r="AM21">
        <v>18.239999999999998</v>
      </c>
      <c r="AN21">
        <v>25.49</v>
      </c>
      <c r="AO21">
        <v>1.37</v>
      </c>
      <c r="AP21">
        <v>0</v>
      </c>
      <c r="AQ21">
        <v>0</v>
      </c>
      <c r="AR21">
        <v>50</v>
      </c>
      <c r="AS21">
        <v>0</v>
      </c>
      <c r="AT21">
        <v>0</v>
      </c>
      <c r="AU21">
        <v>48</v>
      </c>
      <c r="AV21">
        <v>0</v>
      </c>
      <c r="AW21">
        <v>0</v>
      </c>
      <c r="AX21">
        <v>0</v>
      </c>
      <c r="AY21">
        <v>0</v>
      </c>
    </row>
    <row r="22" spans="1:51">
      <c r="A22" t="s">
        <v>249</v>
      </c>
      <c r="G22" t="s">
        <v>64</v>
      </c>
      <c r="H22" s="73">
        <v>0.38</v>
      </c>
      <c r="I22" s="46">
        <v>0</v>
      </c>
      <c r="J22" s="46">
        <v>1.37</v>
      </c>
      <c r="K22" s="46">
        <v>108</v>
      </c>
      <c r="L22" s="46">
        <v>0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9.6</v>
      </c>
      <c r="Y22">
        <v>0</v>
      </c>
      <c r="Z22">
        <v>0.38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8.16</v>
      </c>
      <c r="AG22">
        <v>11.52</v>
      </c>
      <c r="AH22">
        <v>0</v>
      </c>
      <c r="AI22">
        <v>158.47999999999999</v>
      </c>
      <c r="AJ22">
        <v>5.76</v>
      </c>
      <c r="AK22">
        <v>59.55</v>
      </c>
      <c r="AL22">
        <v>6.72</v>
      </c>
      <c r="AM22">
        <v>18.239999999999998</v>
      </c>
      <c r="AN22">
        <v>25.49</v>
      </c>
      <c r="AO22">
        <v>1.37</v>
      </c>
      <c r="AP22">
        <v>0</v>
      </c>
      <c r="AQ22">
        <v>0</v>
      </c>
      <c r="AR22">
        <v>50</v>
      </c>
      <c r="AS22">
        <v>0</v>
      </c>
      <c r="AT22">
        <v>0</v>
      </c>
      <c r="AU22">
        <v>48</v>
      </c>
      <c r="AV22">
        <v>0</v>
      </c>
      <c r="AW22">
        <v>0</v>
      </c>
      <c r="AX22">
        <v>0</v>
      </c>
      <c r="AY22">
        <v>0</v>
      </c>
    </row>
    <row r="23" spans="1:51">
      <c r="A23" t="s">
        <v>250</v>
      </c>
      <c r="G23" t="s">
        <v>65</v>
      </c>
      <c r="H23" s="73">
        <v>0.43</v>
      </c>
      <c r="I23" s="46">
        <v>0</v>
      </c>
      <c r="J23" s="46">
        <v>1.37</v>
      </c>
      <c r="K23" s="46">
        <v>108</v>
      </c>
      <c r="L23" s="46">
        <v>0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9.6</v>
      </c>
      <c r="Y23">
        <v>0</v>
      </c>
      <c r="Z23">
        <v>0.43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8.16</v>
      </c>
      <c r="AG23">
        <v>11.52</v>
      </c>
      <c r="AH23">
        <v>0</v>
      </c>
      <c r="AI23">
        <v>158.47999999999999</v>
      </c>
      <c r="AJ23">
        <v>5.76</v>
      </c>
      <c r="AK23">
        <v>59.55</v>
      </c>
      <c r="AL23">
        <v>6.72</v>
      </c>
      <c r="AM23">
        <v>18.239999999999998</v>
      </c>
      <c r="AN23">
        <v>25.49</v>
      </c>
      <c r="AO23">
        <v>1.37</v>
      </c>
      <c r="AP23">
        <v>0</v>
      </c>
      <c r="AQ23">
        <v>0</v>
      </c>
      <c r="AR23">
        <v>50</v>
      </c>
      <c r="AS23">
        <v>0</v>
      </c>
      <c r="AT23">
        <v>0</v>
      </c>
      <c r="AU23">
        <v>48</v>
      </c>
      <c r="AV23">
        <v>0</v>
      </c>
      <c r="AW23">
        <v>0</v>
      </c>
      <c r="AX23">
        <v>0</v>
      </c>
      <c r="AY23">
        <v>0</v>
      </c>
    </row>
    <row r="24" spans="1:51">
      <c r="A24" t="s">
        <v>251</v>
      </c>
      <c r="G24" t="s">
        <v>66</v>
      </c>
      <c r="H24" s="73">
        <v>0.43</v>
      </c>
      <c r="I24" s="46">
        <v>0</v>
      </c>
      <c r="J24" s="46">
        <v>1.37</v>
      </c>
      <c r="K24" s="46">
        <v>108</v>
      </c>
      <c r="L24" s="46">
        <v>0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9.6</v>
      </c>
      <c r="Y24">
        <v>0</v>
      </c>
      <c r="Z24">
        <v>0.43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8.16</v>
      </c>
      <c r="AG24">
        <v>11.52</v>
      </c>
      <c r="AH24">
        <v>0</v>
      </c>
      <c r="AI24">
        <v>158.47999999999999</v>
      </c>
      <c r="AJ24">
        <v>5.76</v>
      </c>
      <c r="AK24">
        <v>59.55</v>
      </c>
      <c r="AL24">
        <v>6.72</v>
      </c>
      <c r="AM24">
        <v>18.239999999999998</v>
      </c>
      <c r="AN24">
        <v>25.49</v>
      </c>
      <c r="AO24">
        <v>1.37</v>
      </c>
      <c r="AP24">
        <v>0</v>
      </c>
      <c r="AQ24">
        <v>0</v>
      </c>
      <c r="AR24">
        <v>50</v>
      </c>
      <c r="AS24">
        <v>0</v>
      </c>
      <c r="AT24">
        <v>0</v>
      </c>
      <c r="AU24">
        <v>48</v>
      </c>
      <c r="AV24">
        <v>0</v>
      </c>
      <c r="AW24">
        <v>0</v>
      </c>
      <c r="AX24">
        <v>0</v>
      </c>
      <c r="AY24">
        <v>0</v>
      </c>
    </row>
    <row r="25" spans="1:51">
      <c r="A25" t="s">
        <v>252</v>
      </c>
      <c r="G25" t="s">
        <v>67</v>
      </c>
      <c r="H25" s="73">
        <v>0.43</v>
      </c>
      <c r="I25" s="46">
        <v>0</v>
      </c>
      <c r="J25" s="46">
        <v>1.37</v>
      </c>
      <c r="K25" s="46">
        <v>108</v>
      </c>
      <c r="L25" s="46">
        <v>0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9.6</v>
      </c>
      <c r="Y25">
        <v>0</v>
      </c>
      <c r="Z25">
        <v>0.43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8.16</v>
      </c>
      <c r="AG25">
        <v>11.52</v>
      </c>
      <c r="AH25">
        <v>0</v>
      </c>
      <c r="AI25">
        <v>158.47999999999999</v>
      </c>
      <c r="AJ25">
        <v>5.76</v>
      </c>
      <c r="AK25">
        <v>59.55</v>
      </c>
      <c r="AL25">
        <v>6.72</v>
      </c>
      <c r="AM25">
        <v>18.239999999999998</v>
      </c>
      <c r="AN25">
        <v>25.49</v>
      </c>
      <c r="AO25">
        <v>1.37</v>
      </c>
      <c r="AP25">
        <v>0</v>
      </c>
      <c r="AQ25">
        <v>0</v>
      </c>
      <c r="AR25">
        <v>50</v>
      </c>
      <c r="AS25">
        <v>0</v>
      </c>
      <c r="AT25">
        <v>0</v>
      </c>
      <c r="AU25">
        <v>48</v>
      </c>
      <c r="AV25">
        <v>0</v>
      </c>
      <c r="AW25">
        <v>0</v>
      </c>
      <c r="AX25">
        <v>0</v>
      </c>
      <c r="AY25">
        <v>0</v>
      </c>
    </row>
    <row r="26" spans="1:51">
      <c r="A26" t="s">
        <v>253</v>
      </c>
      <c r="G26" t="s">
        <v>68</v>
      </c>
      <c r="H26" s="73">
        <v>0.43</v>
      </c>
      <c r="I26" s="46">
        <v>0</v>
      </c>
      <c r="J26" s="46">
        <v>1.37</v>
      </c>
      <c r="K26" s="46">
        <v>108</v>
      </c>
      <c r="L26" s="46">
        <v>0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9.6</v>
      </c>
      <c r="Y26">
        <v>0</v>
      </c>
      <c r="Z26">
        <v>0.43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8.16</v>
      </c>
      <c r="AG26">
        <v>11.52</v>
      </c>
      <c r="AH26">
        <v>0</v>
      </c>
      <c r="AI26">
        <v>158.47999999999999</v>
      </c>
      <c r="AJ26">
        <v>5.76</v>
      </c>
      <c r="AK26">
        <v>59.55</v>
      </c>
      <c r="AL26">
        <v>6.72</v>
      </c>
      <c r="AM26">
        <v>18.239999999999998</v>
      </c>
      <c r="AN26">
        <v>25.49</v>
      </c>
      <c r="AO26">
        <v>1.37</v>
      </c>
      <c r="AP26">
        <v>0</v>
      </c>
      <c r="AQ26">
        <v>0</v>
      </c>
      <c r="AR26">
        <v>50</v>
      </c>
      <c r="AS26">
        <v>0</v>
      </c>
      <c r="AT26">
        <v>0</v>
      </c>
      <c r="AU26">
        <v>48</v>
      </c>
      <c r="AV26">
        <v>0</v>
      </c>
      <c r="AW26">
        <v>0</v>
      </c>
      <c r="AX26">
        <v>0</v>
      </c>
      <c r="AY26">
        <v>0</v>
      </c>
    </row>
    <row r="27" spans="1:51">
      <c r="A27" t="s">
        <v>254</v>
      </c>
      <c r="G27" t="s">
        <v>69</v>
      </c>
      <c r="H27" s="73">
        <v>0.38</v>
      </c>
      <c r="I27" s="46">
        <v>0</v>
      </c>
      <c r="J27" s="46">
        <v>1.47</v>
      </c>
      <c r="K27" s="46">
        <v>108</v>
      </c>
      <c r="L27" s="46">
        <v>0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9.6</v>
      </c>
      <c r="Y27">
        <v>158.47999999999999</v>
      </c>
      <c r="Z27">
        <v>0.38</v>
      </c>
      <c r="AA27">
        <v>0</v>
      </c>
      <c r="AB27">
        <v>0</v>
      </c>
      <c r="AC27">
        <v>0</v>
      </c>
      <c r="AD27">
        <v>100</v>
      </c>
      <c r="AE27">
        <v>0</v>
      </c>
      <c r="AF27">
        <v>8.16</v>
      </c>
      <c r="AG27">
        <v>11.52</v>
      </c>
      <c r="AH27">
        <v>0</v>
      </c>
      <c r="AI27">
        <v>80.650000000000006</v>
      </c>
      <c r="AJ27">
        <v>5.76</v>
      </c>
      <c r="AK27">
        <v>0</v>
      </c>
      <c r="AL27">
        <v>6.72</v>
      </c>
      <c r="AM27">
        <v>18.239999999999998</v>
      </c>
      <c r="AN27">
        <v>0</v>
      </c>
      <c r="AO27">
        <v>1.47</v>
      </c>
      <c r="AP27">
        <v>0</v>
      </c>
      <c r="AQ27">
        <v>0</v>
      </c>
      <c r="AR27">
        <v>50</v>
      </c>
      <c r="AS27">
        <v>0</v>
      </c>
      <c r="AT27">
        <v>0</v>
      </c>
      <c r="AU27">
        <v>48</v>
      </c>
      <c r="AV27">
        <v>0</v>
      </c>
      <c r="AW27">
        <v>0</v>
      </c>
      <c r="AX27">
        <v>0</v>
      </c>
      <c r="AY27">
        <v>0</v>
      </c>
    </row>
    <row r="28" spans="1:51">
      <c r="A28" t="s">
        <v>255</v>
      </c>
      <c r="G28" t="s">
        <v>70</v>
      </c>
      <c r="H28" s="73">
        <v>0.38</v>
      </c>
      <c r="I28" s="46">
        <v>0</v>
      </c>
      <c r="J28" s="46">
        <v>1.47</v>
      </c>
      <c r="K28" s="46">
        <v>108</v>
      </c>
      <c r="L28" s="46">
        <v>0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9.6</v>
      </c>
      <c r="Y28">
        <v>158.47999999999999</v>
      </c>
      <c r="Z28">
        <v>0.38</v>
      </c>
      <c r="AA28">
        <v>0</v>
      </c>
      <c r="AB28">
        <v>0</v>
      </c>
      <c r="AC28">
        <v>0</v>
      </c>
      <c r="AD28">
        <v>100</v>
      </c>
      <c r="AE28">
        <v>0</v>
      </c>
      <c r="AF28">
        <v>8.16</v>
      </c>
      <c r="AG28">
        <v>11.52</v>
      </c>
      <c r="AH28">
        <v>0</v>
      </c>
      <c r="AI28">
        <v>80.650000000000006</v>
      </c>
      <c r="AJ28">
        <v>5.76</v>
      </c>
      <c r="AK28">
        <v>0</v>
      </c>
      <c r="AL28">
        <v>6.72</v>
      </c>
      <c r="AM28">
        <v>18.239999999999998</v>
      </c>
      <c r="AN28">
        <v>0</v>
      </c>
      <c r="AO28">
        <v>1.47</v>
      </c>
      <c r="AP28">
        <v>0</v>
      </c>
      <c r="AQ28">
        <v>0</v>
      </c>
      <c r="AR28">
        <v>50</v>
      </c>
      <c r="AS28">
        <v>0</v>
      </c>
      <c r="AT28">
        <v>0</v>
      </c>
      <c r="AU28">
        <v>48</v>
      </c>
      <c r="AV28">
        <v>0</v>
      </c>
      <c r="AW28">
        <v>0</v>
      </c>
      <c r="AX28">
        <v>0</v>
      </c>
      <c r="AY28">
        <v>0</v>
      </c>
    </row>
    <row r="29" spans="1:51">
      <c r="A29" t="s">
        <v>263</v>
      </c>
      <c r="G29" t="s">
        <v>71</v>
      </c>
      <c r="H29" s="73">
        <v>0.38</v>
      </c>
      <c r="I29" s="46">
        <v>0</v>
      </c>
      <c r="J29" s="46">
        <v>1.47</v>
      </c>
      <c r="K29" s="46">
        <v>108</v>
      </c>
      <c r="L29" s="46">
        <v>0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9.6</v>
      </c>
      <c r="Y29">
        <v>158.47999999999999</v>
      </c>
      <c r="Z29">
        <v>0.38</v>
      </c>
      <c r="AA29">
        <v>0</v>
      </c>
      <c r="AB29">
        <v>0</v>
      </c>
      <c r="AC29">
        <v>0</v>
      </c>
      <c r="AD29">
        <v>100</v>
      </c>
      <c r="AE29">
        <v>0</v>
      </c>
      <c r="AF29">
        <v>8.16</v>
      </c>
      <c r="AG29">
        <v>11.52</v>
      </c>
      <c r="AH29">
        <v>0</v>
      </c>
      <c r="AI29">
        <v>80.650000000000006</v>
      </c>
      <c r="AJ29">
        <v>5.76</v>
      </c>
      <c r="AK29">
        <v>0</v>
      </c>
      <c r="AL29">
        <v>6.72</v>
      </c>
      <c r="AM29">
        <v>18.239999999999998</v>
      </c>
      <c r="AN29">
        <v>0</v>
      </c>
      <c r="AO29">
        <v>1.47</v>
      </c>
      <c r="AP29">
        <v>0</v>
      </c>
      <c r="AQ29">
        <v>0</v>
      </c>
      <c r="AR29">
        <v>50</v>
      </c>
      <c r="AS29">
        <v>0</v>
      </c>
      <c r="AT29">
        <v>0</v>
      </c>
      <c r="AU29">
        <v>48</v>
      </c>
      <c r="AV29">
        <v>0</v>
      </c>
      <c r="AW29">
        <v>0</v>
      </c>
      <c r="AX29">
        <v>0</v>
      </c>
      <c r="AY29">
        <v>0</v>
      </c>
    </row>
    <row r="30" spans="1:51">
      <c r="A30" t="s">
        <v>264</v>
      </c>
      <c r="G30" t="s">
        <v>72</v>
      </c>
      <c r="H30" s="73">
        <v>0.38</v>
      </c>
      <c r="I30" s="46">
        <v>0</v>
      </c>
      <c r="J30" s="46">
        <v>1.47</v>
      </c>
      <c r="K30" s="46">
        <v>108</v>
      </c>
      <c r="L30" s="46">
        <v>0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9.6</v>
      </c>
      <c r="Y30">
        <v>158.47999999999999</v>
      </c>
      <c r="Z30">
        <v>0.38</v>
      </c>
      <c r="AA30">
        <v>0</v>
      </c>
      <c r="AB30">
        <v>0</v>
      </c>
      <c r="AC30">
        <v>0</v>
      </c>
      <c r="AD30">
        <v>100</v>
      </c>
      <c r="AE30">
        <v>0</v>
      </c>
      <c r="AF30">
        <v>8.16</v>
      </c>
      <c r="AG30">
        <v>11.52</v>
      </c>
      <c r="AH30">
        <v>0</v>
      </c>
      <c r="AI30">
        <v>80.650000000000006</v>
      </c>
      <c r="AJ30">
        <v>5.76</v>
      </c>
      <c r="AK30">
        <v>0</v>
      </c>
      <c r="AL30">
        <v>6.72</v>
      </c>
      <c r="AM30">
        <v>18.239999999999998</v>
      </c>
      <c r="AN30">
        <v>0</v>
      </c>
      <c r="AO30">
        <v>1.47</v>
      </c>
      <c r="AP30">
        <v>0</v>
      </c>
      <c r="AQ30">
        <v>0</v>
      </c>
      <c r="AR30">
        <v>50</v>
      </c>
      <c r="AS30">
        <v>0</v>
      </c>
      <c r="AT30">
        <v>0</v>
      </c>
      <c r="AU30">
        <v>48</v>
      </c>
      <c r="AV30">
        <v>0</v>
      </c>
      <c r="AW30">
        <v>0</v>
      </c>
      <c r="AX30">
        <v>0</v>
      </c>
      <c r="AY30">
        <v>0</v>
      </c>
    </row>
    <row r="31" spans="1:51">
      <c r="A31" t="s">
        <v>274</v>
      </c>
      <c r="G31" t="s">
        <v>73</v>
      </c>
      <c r="H31" s="73">
        <v>223.04000000000002</v>
      </c>
      <c r="I31" s="46">
        <v>0</v>
      </c>
      <c r="J31" s="46">
        <v>1.47</v>
      </c>
      <c r="K31" s="46">
        <v>108</v>
      </c>
      <c r="L31" s="46">
        <v>0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9.6</v>
      </c>
      <c r="Y31">
        <v>158.47999999999999</v>
      </c>
      <c r="Z31">
        <v>0.53</v>
      </c>
      <c r="AA31">
        <v>0</v>
      </c>
      <c r="AB31">
        <v>0</v>
      </c>
      <c r="AC31">
        <v>0</v>
      </c>
      <c r="AD31">
        <v>100</v>
      </c>
      <c r="AE31">
        <v>0</v>
      </c>
      <c r="AF31">
        <v>8.16</v>
      </c>
      <c r="AG31">
        <v>11.52</v>
      </c>
      <c r="AH31">
        <v>100.79</v>
      </c>
      <c r="AI31">
        <v>80.650000000000006</v>
      </c>
      <c r="AJ31">
        <v>5.76</v>
      </c>
      <c r="AK31">
        <v>0</v>
      </c>
      <c r="AL31">
        <v>6.72</v>
      </c>
      <c r="AM31">
        <v>18.239999999999998</v>
      </c>
      <c r="AN31">
        <v>0</v>
      </c>
      <c r="AO31">
        <v>1.47</v>
      </c>
      <c r="AP31">
        <v>0</v>
      </c>
      <c r="AQ31">
        <v>0</v>
      </c>
      <c r="AR31">
        <v>50</v>
      </c>
      <c r="AS31">
        <v>121.72</v>
      </c>
      <c r="AT31">
        <v>0</v>
      </c>
      <c r="AU31">
        <v>48</v>
      </c>
      <c r="AV31">
        <v>150.69999999999999</v>
      </c>
      <c r="AW31">
        <v>0</v>
      </c>
      <c r="AX31">
        <v>0</v>
      </c>
      <c r="AY31">
        <v>0</v>
      </c>
    </row>
    <row r="32" spans="1:51">
      <c r="A32" t="s">
        <v>275</v>
      </c>
      <c r="G32" t="s">
        <v>74</v>
      </c>
      <c r="H32" s="73">
        <v>256.64</v>
      </c>
      <c r="I32" s="46">
        <v>0</v>
      </c>
      <c r="J32" s="46">
        <v>1.47</v>
      </c>
      <c r="K32" s="46">
        <v>108</v>
      </c>
      <c r="L32" s="46">
        <v>0.17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9.6</v>
      </c>
      <c r="Y32">
        <v>158.47999999999999</v>
      </c>
      <c r="Z32">
        <v>0.53</v>
      </c>
      <c r="AA32">
        <v>0.17</v>
      </c>
      <c r="AB32">
        <v>0</v>
      </c>
      <c r="AC32">
        <v>0</v>
      </c>
      <c r="AD32">
        <v>100</v>
      </c>
      <c r="AE32">
        <v>33.6</v>
      </c>
      <c r="AF32">
        <v>8.16</v>
      </c>
      <c r="AG32">
        <v>11.52</v>
      </c>
      <c r="AH32">
        <v>100.79</v>
      </c>
      <c r="AI32">
        <v>80.650000000000006</v>
      </c>
      <c r="AJ32">
        <v>5.76</v>
      </c>
      <c r="AK32">
        <v>0</v>
      </c>
      <c r="AL32">
        <v>6.72</v>
      </c>
      <c r="AM32">
        <v>18.239999999999998</v>
      </c>
      <c r="AN32">
        <v>0</v>
      </c>
      <c r="AO32">
        <v>1.47</v>
      </c>
      <c r="AP32">
        <v>0</v>
      </c>
      <c r="AQ32">
        <v>0</v>
      </c>
      <c r="AR32">
        <v>50</v>
      </c>
      <c r="AS32">
        <v>121.72</v>
      </c>
      <c r="AT32">
        <v>0</v>
      </c>
      <c r="AU32">
        <v>48</v>
      </c>
      <c r="AV32">
        <v>150.69999999999999</v>
      </c>
      <c r="AW32">
        <v>0</v>
      </c>
      <c r="AX32">
        <v>0</v>
      </c>
      <c r="AY32">
        <v>0</v>
      </c>
    </row>
    <row r="33" spans="1:51">
      <c r="A33" t="s">
        <v>276</v>
      </c>
      <c r="G33" t="s">
        <v>75</v>
      </c>
      <c r="H33" s="73">
        <v>369.90999999999997</v>
      </c>
      <c r="I33" s="46">
        <v>0</v>
      </c>
      <c r="J33" s="46">
        <v>1.47</v>
      </c>
      <c r="K33" s="46">
        <v>108</v>
      </c>
      <c r="L33" s="46">
        <v>0.39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9.6</v>
      </c>
      <c r="Y33">
        <v>158.47999999999999</v>
      </c>
      <c r="Z33">
        <v>0.53</v>
      </c>
      <c r="AA33">
        <v>0.39</v>
      </c>
      <c r="AB33">
        <v>0</v>
      </c>
      <c r="AC33">
        <v>0</v>
      </c>
      <c r="AD33">
        <v>100</v>
      </c>
      <c r="AE33">
        <v>60.47</v>
      </c>
      <c r="AF33">
        <v>8.16</v>
      </c>
      <c r="AG33">
        <v>11.52</v>
      </c>
      <c r="AH33">
        <v>100.79</v>
      </c>
      <c r="AI33">
        <v>80.650000000000006</v>
      </c>
      <c r="AJ33">
        <v>5.76</v>
      </c>
      <c r="AK33">
        <v>0</v>
      </c>
      <c r="AL33">
        <v>6.72</v>
      </c>
      <c r="AM33">
        <v>18.239999999999998</v>
      </c>
      <c r="AN33">
        <v>0</v>
      </c>
      <c r="AO33">
        <v>1.47</v>
      </c>
      <c r="AP33">
        <v>0</v>
      </c>
      <c r="AQ33">
        <v>48</v>
      </c>
      <c r="AR33">
        <v>50</v>
      </c>
      <c r="AS33">
        <v>121.72</v>
      </c>
      <c r="AT33">
        <v>38.4</v>
      </c>
      <c r="AU33">
        <v>48</v>
      </c>
      <c r="AV33">
        <v>150.69999999999999</v>
      </c>
      <c r="AW33">
        <v>0</v>
      </c>
      <c r="AX33">
        <v>0</v>
      </c>
      <c r="AY33">
        <v>0</v>
      </c>
    </row>
    <row r="34" spans="1:51">
      <c r="A34" t="s">
        <v>277</v>
      </c>
      <c r="G34" t="s">
        <v>76</v>
      </c>
      <c r="H34" s="73">
        <v>369.90999999999997</v>
      </c>
      <c r="I34" s="46">
        <v>19.2</v>
      </c>
      <c r="J34" s="46">
        <v>1.47</v>
      </c>
      <c r="K34" s="46">
        <v>108</v>
      </c>
      <c r="L34" s="46">
        <v>0.76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9.6</v>
      </c>
      <c r="Y34">
        <v>158.47999999999999</v>
      </c>
      <c r="Z34">
        <v>0.53</v>
      </c>
      <c r="AA34">
        <v>0.76</v>
      </c>
      <c r="AB34">
        <v>0</v>
      </c>
      <c r="AC34">
        <v>0</v>
      </c>
      <c r="AD34">
        <v>100</v>
      </c>
      <c r="AE34">
        <v>60.47</v>
      </c>
      <c r="AF34">
        <v>8.16</v>
      </c>
      <c r="AG34">
        <v>11.52</v>
      </c>
      <c r="AH34">
        <v>100.79</v>
      </c>
      <c r="AI34">
        <v>80.650000000000006</v>
      </c>
      <c r="AJ34">
        <v>5.76</v>
      </c>
      <c r="AK34">
        <v>0</v>
      </c>
      <c r="AL34">
        <v>6.72</v>
      </c>
      <c r="AM34">
        <v>18.239999999999998</v>
      </c>
      <c r="AN34">
        <v>0</v>
      </c>
      <c r="AO34">
        <v>1.47</v>
      </c>
      <c r="AP34">
        <v>19.2</v>
      </c>
      <c r="AQ34">
        <v>48</v>
      </c>
      <c r="AR34">
        <v>50</v>
      </c>
      <c r="AS34">
        <v>121.72</v>
      </c>
      <c r="AT34">
        <v>38.4</v>
      </c>
      <c r="AU34">
        <v>48</v>
      </c>
      <c r="AV34">
        <v>150.69999999999999</v>
      </c>
      <c r="AW34">
        <v>0</v>
      </c>
      <c r="AX34">
        <v>0</v>
      </c>
      <c r="AY34">
        <v>0</v>
      </c>
    </row>
    <row r="35" spans="1:51">
      <c r="A35" t="s">
        <v>279</v>
      </c>
      <c r="G35" t="s">
        <v>77</v>
      </c>
      <c r="H35" s="73">
        <v>522.87</v>
      </c>
      <c r="I35" s="46">
        <v>19.2</v>
      </c>
      <c r="J35" s="46">
        <v>1.47</v>
      </c>
      <c r="K35" s="46">
        <v>108</v>
      </c>
      <c r="L35" s="46">
        <v>1.25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9.6</v>
      </c>
      <c r="Y35">
        <v>158.47999999999999</v>
      </c>
      <c r="Z35">
        <v>0.86</v>
      </c>
      <c r="AA35">
        <v>1.25</v>
      </c>
      <c r="AB35">
        <v>0</v>
      </c>
      <c r="AC35">
        <v>0</v>
      </c>
      <c r="AD35">
        <v>50</v>
      </c>
      <c r="AE35">
        <v>40.32</v>
      </c>
      <c r="AF35">
        <v>8.16</v>
      </c>
      <c r="AG35">
        <v>11.52</v>
      </c>
      <c r="AH35">
        <v>100.79</v>
      </c>
      <c r="AI35">
        <v>80.650000000000006</v>
      </c>
      <c r="AJ35">
        <v>5.76</v>
      </c>
      <c r="AK35">
        <v>0</v>
      </c>
      <c r="AL35">
        <v>6.72</v>
      </c>
      <c r="AM35">
        <v>18.239999999999998</v>
      </c>
      <c r="AN35">
        <v>0</v>
      </c>
      <c r="AO35">
        <v>1.47</v>
      </c>
      <c r="AP35">
        <v>19.2</v>
      </c>
      <c r="AQ35">
        <v>48</v>
      </c>
      <c r="AR35">
        <v>50</v>
      </c>
      <c r="AS35">
        <v>198.51</v>
      </c>
      <c r="AT35">
        <v>134.38999999999999</v>
      </c>
      <c r="AU35">
        <v>48</v>
      </c>
      <c r="AV35">
        <v>150.69999999999999</v>
      </c>
      <c r="AW35">
        <v>0</v>
      </c>
      <c r="AX35">
        <v>0</v>
      </c>
      <c r="AY35">
        <v>0</v>
      </c>
    </row>
    <row r="36" spans="1:51">
      <c r="A36" t="s">
        <v>309</v>
      </c>
      <c r="G36" t="s">
        <v>78</v>
      </c>
      <c r="H36" s="73">
        <v>526.71</v>
      </c>
      <c r="I36" s="46">
        <v>29.76</v>
      </c>
      <c r="J36" s="46">
        <v>1.47</v>
      </c>
      <c r="K36" s="46">
        <v>108</v>
      </c>
      <c r="L36" s="46">
        <v>1.72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9.6</v>
      </c>
      <c r="Y36">
        <v>158.47999999999999</v>
      </c>
      <c r="Z36">
        <v>0.86</v>
      </c>
      <c r="AA36">
        <v>1.72</v>
      </c>
      <c r="AB36">
        <v>0</v>
      </c>
      <c r="AC36">
        <v>0</v>
      </c>
      <c r="AD36">
        <v>50</v>
      </c>
      <c r="AE36">
        <v>44.16</v>
      </c>
      <c r="AF36">
        <v>8.16</v>
      </c>
      <c r="AG36">
        <v>11.52</v>
      </c>
      <c r="AH36">
        <v>100.79</v>
      </c>
      <c r="AI36">
        <v>80.650000000000006</v>
      </c>
      <c r="AJ36">
        <v>5.76</v>
      </c>
      <c r="AK36">
        <v>0</v>
      </c>
      <c r="AL36">
        <v>6.72</v>
      </c>
      <c r="AM36">
        <v>18.239999999999998</v>
      </c>
      <c r="AN36">
        <v>0</v>
      </c>
      <c r="AO36">
        <v>1.47</v>
      </c>
      <c r="AP36">
        <v>29.76</v>
      </c>
      <c r="AQ36">
        <v>48</v>
      </c>
      <c r="AR36">
        <v>50</v>
      </c>
      <c r="AS36">
        <v>198.51</v>
      </c>
      <c r="AT36">
        <v>134.38999999999999</v>
      </c>
      <c r="AU36">
        <v>48</v>
      </c>
      <c r="AV36">
        <v>150.69999999999999</v>
      </c>
      <c r="AW36">
        <v>0</v>
      </c>
      <c r="AX36">
        <v>0</v>
      </c>
      <c r="AY36">
        <v>0</v>
      </c>
    </row>
    <row r="37" spans="1:51">
      <c r="A37" t="s">
        <v>310</v>
      </c>
      <c r="G37" t="s">
        <v>79</v>
      </c>
      <c r="H37" s="73">
        <v>528.63</v>
      </c>
      <c r="I37" s="46">
        <v>48</v>
      </c>
      <c r="J37" s="46">
        <v>1.47</v>
      </c>
      <c r="K37" s="46">
        <v>108</v>
      </c>
      <c r="L37" s="46">
        <v>2.23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9.6</v>
      </c>
      <c r="Y37">
        <v>158.47999999999999</v>
      </c>
      <c r="Z37">
        <v>0.86</v>
      </c>
      <c r="AA37">
        <v>2.23</v>
      </c>
      <c r="AB37">
        <v>0</v>
      </c>
      <c r="AC37">
        <v>0</v>
      </c>
      <c r="AD37">
        <v>50</v>
      </c>
      <c r="AE37">
        <v>46.08</v>
      </c>
      <c r="AF37">
        <v>8.16</v>
      </c>
      <c r="AG37">
        <v>11.52</v>
      </c>
      <c r="AH37">
        <v>100.79</v>
      </c>
      <c r="AI37">
        <v>80.650000000000006</v>
      </c>
      <c r="AJ37">
        <v>5.76</v>
      </c>
      <c r="AK37">
        <v>0</v>
      </c>
      <c r="AL37">
        <v>6.72</v>
      </c>
      <c r="AM37">
        <v>18.239999999999998</v>
      </c>
      <c r="AN37">
        <v>0</v>
      </c>
      <c r="AO37">
        <v>1.47</v>
      </c>
      <c r="AP37">
        <v>48</v>
      </c>
      <c r="AQ37">
        <v>48</v>
      </c>
      <c r="AR37">
        <v>50</v>
      </c>
      <c r="AS37">
        <v>198.51</v>
      </c>
      <c r="AT37">
        <v>134.38999999999999</v>
      </c>
      <c r="AU37">
        <v>48</v>
      </c>
      <c r="AV37">
        <v>150.69999999999999</v>
      </c>
      <c r="AW37">
        <v>0</v>
      </c>
      <c r="AX37">
        <v>0</v>
      </c>
      <c r="AY37">
        <v>0</v>
      </c>
    </row>
    <row r="38" spans="1:51">
      <c r="A38" t="s">
        <v>311</v>
      </c>
      <c r="G38" t="s">
        <v>80</v>
      </c>
      <c r="H38" s="73">
        <v>531.5</v>
      </c>
      <c r="I38" s="46">
        <v>48</v>
      </c>
      <c r="J38" s="46">
        <v>1.47</v>
      </c>
      <c r="K38" s="46">
        <v>108</v>
      </c>
      <c r="L38" s="46">
        <v>2.72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9.6</v>
      </c>
      <c r="Y38">
        <v>158.47999999999999</v>
      </c>
      <c r="Z38">
        <v>0.86</v>
      </c>
      <c r="AA38">
        <v>2.72</v>
      </c>
      <c r="AB38">
        <v>0</v>
      </c>
      <c r="AC38">
        <v>0</v>
      </c>
      <c r="AD38">
        <v>50</v>
      </c>
      <c r="AE38">
        <v>48.95</v>
      </c>
      <c r="AF38">
        <v>8.16</v>
      </c>
      <c r="AG38">
        <v>11.52</v>
      </c>
      <c r="AH38">
        <v>100.79</v>
      </c>
      <c r="AI38">
        <v>80.650000000000006</v>
      </c>
      <c r="AJ38">
        <v>5.76</v>
      </c>
      <c r="AK38">
        <v>0</v>
      </c>
      <c r="AL38">
        <v>6.72</v>
      </c>
      <c r="AM38">
        <v>18.239999999999998</v>
      </c>
      <c r="AN38">
        <v>0</v>
      </c>
      <c r="AO38">
        <v>1.47</v>
      </c>
      <c r="AP38">
        <v>48</v>
      </c>
      <c r="AQ38">
        <v>48</v>
      </c>
      <c r="AR38">
        <v>50</v>
      </c>
      <c r="AS38">
        <v>198.51</v>
      </c>
      <c r="AT38">
        <v>134.38999999999999</v>
      </c>
      <c r="AU38">
        <v>48</v>
      </c>
      <c r="AV38">
        <v>150.69999999999999</v>
      </c>
      <c r="AW38">
        <v>0</v>
      </c>
      <c r="AX38">
        <v>0</v>
      </c>
      <c r="AY38">
        <v>0</v>
      </c>
    </row>
    <row r="39" spans="1:51">
      <c r="A39" t="s">
        <v>312</v>
      </c>
      <c r="G39" t="s">
        <v>81</v>
      </c>
      <c r="H39" s="73">
        <v>498.87</v>
      </c>
      <c r="I39" s="46">
        <v>48</v>
      </c>
      <c r="J39" s="46">
        <v>1.37</v>
      </c>
      <c r="K39" s="46">
        <v>108</v>
      </c>
      <c r="L39" s="46">
        <v>3.2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158.47999999999999</v>
      </c>
      <c r="X39">
        <v>9.6</v>
      </c>
      <c r="Y39">
        <v>0</v>
      </c>
      <c r="Z39">
        <v>0.86</v>
      </c>
      <c r="AA39">
        <v>3.2</v>
      </c>
      <c r="AB39">
        <v>0</v>
      </c>
      <c r="AC39">
        <v>0</v>
      </c>
      <c r="AD39">
        <v>50</v>
      </c>
      <c r="AE39">
        <v>16.32</v>
      </c>
      <c r="AF39">
        <v>8.16</v>
      </c>
      <c r="AG39">
        <v>11.52</v>
      </c>
      <c r="AH39">
        <v>100.79</v>
      </c>
      <c r="AI39">
        <v>80.650000000000006</v>
      </c>
      <c r="AJ39">
        <v>5.76</v>
      </c>
      <c r="AK39">
        <v>0</v>
      </c>
      <c r="AL39">
        <v>6.72</v>
      </c>
      <c r="AM39">
        <v>18.239999999999998</v>
      </c>
      <c r="AN39">
        <v>0</v>
      </c>
      <c r="AO39">
        <v>1.37</v>
      </c>
      <c r="AP39">
        <v>48</v>
      </c>
      <c r="AQ39">
        <v>48</v>
      </c>
      <c r="AR39">
        <v>50</v>
      </c>
      <c r="AS39">
        <v>198.51</v>
      </c>
      <c r="AT39">
        <v>134.38999999999999</v>
      </c>
      <c r="AU39">
        <v>48</v>
      </c>
      <c r="AV39">
        <v>150.69999999999999</v>
      </c>
      <c r="AW39">
        <v>0</v>
      </c>
      <c r="AX39">
        <v>0</v>
      </c>
      <c r="AY39">
        <v>0</v>
      </c>
    </row>
    <row r="40" spans="1:51">
      <c r="A40" t="s">
        <v>329</v>
      </c>
      <c r="G40" t="s">
        <v>82</v>
      </c>
      <c r="H40" s="73">
        <v>499.83</v>
      </c>
      <c r="I40" s="46">
        <v>48</v>
      </c>
      <c r="J40" s="46">
        <v>1.37</v>
      </c>
      <c r="K40" s="46">
        <v>108</v>
      </c>
      <c r="L40" s="46">
        <v>3.76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158.47999999999999</v>
      </c>
      <c r="X40">
        <v>9.6</v>
      </c>
      <c r="Y40">
        <v>0</v>
      </c>
      <c r="Z40">
        <v>0.86</v>
      </c>
      <c r="AA40">
        <v>3.76</v>
      </c>
      <c r="AB40">
        <v>0</v>
      </c>
      <c r="AC40">
        <v>0</v>
      </c>
      <c r="AD40">
        <v>50</v>
      </c>
      <c r="AE40">
        <v>17.28</v>
      </c>
      <c r="AF40">
        <v>8.16</v>
      </c>
      <c r="AG40">
        <v>11.52</v>
      </c>
      <c r="AH40">
        <v>100.79</v>
      </c>
      <c r="AI40">
        <v>80.650000000000006</v>
      </c>
      <c r="AJ40">
        <v>5.76</v>
      </c>
      <c r="AK40">
        <v>0</v>
      </c>
      <c r="AL40">
        <v>6.72</v>
      </c>
      <c r="AM40">
        <v>18.239999999999998</v>
      </c>
      <c r="AN40">
        <v>0</v>
      </c>
      <c r="AO40">
        <v>1.37</v>
      </c>
      <c r="AP40">
        <v>48</v>
      </c>
      <c r="AQ40">
        <v>48</v>
      </c>
      <c r="AR40">
        <v>50</v>
      </c>
      <c r="AS40">
        <v>198.51</v>
      </c>
      <c r="AT40">
        <v>134.38999999999999</v>
      </c>
      <c r="AU40">
        <v>48</v>
      </c>
      <c r="AV40">
        <v>150.69999999999999</v>
      </c>
      <c r="AW40">
        <v>0</v>
      </c>
      <c r="AX40">
        <v>0</v>
      </c>
      <c r="AY40">
        <v>0</v>
      </c>
    </row>
    <row r="41" spans="1:51">
      <c r="A41" t="s">
        <v>330</v>
      </c>
      <c r="G41" t="s">
        <v>83</v>
      </c>
      <c r="H41" s="73">
        <v>499.83</v>
      </c>
      <c r="I41" s="46">
        <v>48</v>
      </c>
      <c r="J41" s="46">
        <v>1.37</v>
      </c>
      <c r="K41" s="46">
        <v>108</v>
      </c>
      <c r="L41" s="46">
        <v>4.22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158.47999999999999</v>
      </c>
      <c r="X41">
        <v>9.6</v>
      </c>
      <c r="Y41">
        <v>0</v>
      </c>
      <c r="Z41">
        <v>0.86</v>
      </c>
      <c r="AA41">
        <v>4.22</v>
      </c>
      <c r="AB41">
        <v>0</v>
      </c>
      <c r="AC41">
        <v>0</v>
      </c>
      <c r="AD41">
        <v>50</v>
      </c>
      <c r="AE41">
        <v>17.28</v>
      </c>
      <c r="AF41">
        <v>8.16</v>
      </c>
      <c r="AG41">
        <v>11.52</v>
      </c>
      <c r="AH41">
        <v>100.79</v>
      </c>
      <c r="AI41">
        <v>80.650000000000006</v>
      </c>
      <c r="AJ41">
        <v>5.76</v>
      </c>
      <c r="AK41">
        <v>0</v>
      </c>
      <c r="AL41">
        <v>6.72</v>
      </c>
      <c r="AM41">
        <v>18.239999999999998</v>
      </c>
      <c r="AN41">
        <v>0</v>
      </c>
      <c r="AO41">
        <v>1.37</v>
      </c>
      <c r="AP41">
        <v>48</v>
      </c>
      <c r="AQ41">
        <v>48</v>
      </c>
      <c r="AR41">
        <v>50</v>
      </c>
      <c r="AS41">
        <v>198.51</v>
      </c>
      <c r="AT41">
        <v>134.38999999999999</v>
      </c>
      <c r="AU41">
        <v>48</v>
      </c>
      <c r="AV41">
        <v>150.69999999999999</v>
      </c>
      <c r="AW41">
        <v>0</v>
      </c>
      <c r="AX41">
        <v>0</v>
      </c>
      <c r="AY41">
        <v>0</v>
      </c>
    </row>
    <row r="42" spans="1:51">
      <c r="A42" t="s">
        <v>331</v>
      </c>
      <c r="G42" t="s">
        <v>84</v>
      </c>
      <c r="H42" s="73">
        <v>506.54999999999995</v>
      </c>
      <c r="I42" s="46">
        <v>48</v>
      </c>
      <c r="J42" s="46">
        <v>1.37</v>
      </c>
      <c r="K42" s="46">
        <v>108</v>
      </c>
      <c r="L42" s="46">
        <v>4.67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158.47999999999999</v>
      </c>
      <c r="X42">
        <v>9.6</v>
      </c>
      <c r="Y42">
        <v>0</v>
      </c>
      <c r="Z42">
        <v>0.86</v>
      </c>
      <c r="AA42">
        <v>4.67</v>
      </c>
      <c r="AB42">
        <v>0</v>
      </c>
      <c r="AC42">
        <v>0</v>
      </c>
      <c r="AD42">
        <v>50</v>
      </c>
      <c r="AE42">
        <v>24</v>
      </c>
      <c r="AF42">
        <v>8.16</v>
      </c>
      <c r="AG42">
        <v>11.52</v>
      </c>
      <c r="AH42">
        <v>100.79</v>
      </c>
      <c r="AI42">
        <v>80.650000000000006</v>
      </c>
      <c r="AJ42">
        <v>5.76</v>
      </c>
      <c r="AK42">
        <v>0</v>
      </c>
      <c r="AL42">
        <v>6.72</v>
      </c>
      <c r="AM42">
        <v>18.239999999999998</v>
      </c>
      <c r="AN42">
        <v>0</v>
      </c>
      <c r="AO42">
        <v>1.37</v>
      </c>
      <c r="AP42">
        <v>48</v>
      </c>
      <c r="AQ42">
        <v>48</v>
      </c>
      <c r="AR42">
        <v>50</v>
      </c>
      <c r="AS42">
        <v>198.51</v>
      </c>
      <c r="AT42">
        <v>134.38999999999999</v>
      </c>
      <c r="AU42">
        <v>48</v>
      </c>
      <c r="AV42">
        <v>150.69999999999999</v>
      </c>
      <c r="AW42">
        <v>0</v>
      </c>
      <c r="AX42">
        <v>0</v>
      </c>
      <c r="AY42">
        <v>0</v>
      </c>
    </row>
    <row r="43" spans="1:51">
      <c r="A43" t="s">
        <v>337</v>
      </c>
      <c r="G43" t="s">
        <v>85</v>
      </c>
      <c r="H43" s="73">
        <v>396.34999999999997</v>
      </c>
      <c r="I43" s="46">
        <v>0</v>
      </c>
      <c r="J43" s="46">
        <v>1.37</v>
      </c>
      <c r="K43" s="46">
        <v>108</v>
      </c>
      <c r="L43" s="46">
        <v>5.1100000000000003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158.47999999999999</v>
      </c>
      <c r="X43">
        <v>9.6</v>
      </c>
      <c r="Y43">
        <v>0</v>
      </c>
      <c r="Z43">
        <v>0.86</v>
      </c>
      <c r="AA43">
        <v>5.1100000000000003</v>
      </c>
      <c r="AB43">
        <v>0</v>
      </c>
      <c r="AC43">
        <v>0</v>
      </c>
      <c r="AD43">
        <v>50</v>
      </c>
      <c r="AE43">
        <v>16.32</v>
      </c>
      <c r="AF43">
        <v>8.16</v>
      </c>
      <c r="AG43">
        <v>11.52</v>
      </c>
      <c r="AH43">
        <v>100.79</v>
      </c>
      <c r="AI43">
        <v>80.650000000000006</v>
      </c>
      <c r="AJ43">
        <v>5.76</v>
      </c>
      <c r="AK43">
        <v>0</v>
      </c>
      <c r="AL43">
        <v>6.72</v>
      </c>
      <c r="AM43">
        <v>18.239999999999998</v>
      </c>
      <c r="AN43">
        <v>0</v>
      </c>
      <c r="AO43">
        <v>1.37</v>
      </c>
      <c r="AP43">
        <v>0</v>
      </c>
      <c r="AQ43">
        <v>48</v>
      </c>
      <c r="AR43">
        <v>50</v>
      </c>
      <c r="AS43">
        <v>95.99</v>
      </c>
      <c r="AT43">
        <v>134.38999999999999</v>
      </c>
      <c r="AU43">
        <v>48</v>
      </c>
      <c r="AV43">
        <v>150.69999999999999</v>
      </c>
      <c r="AW43">
        <v>0</v>
      </c>
      <c r="AX43">
        <v>0</v>
      </c>
      <c r="AY43">
        <v>0</v>
      </c>
    </row>
    <row r="44" spans="1:51">
      <c r="A44" t="s">
        <v>339</v>
      </c>
      <c r="G44" t="s">
        <v>86</v>
      </c>
      <c r="H44" s="73">
        <v>380.03</v>
      </c>
      <c r="I44" s="46">
        <v>0</v>
      </c>
      <c r="J44" s="46">
        <v>1.37</v>
      </c>
      <c r="K44" s="46">
        <v>108</v>
      </c>
      <c r="L44" s="46">
        <v>5.53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158.47999999999999</v>
      </c>
      <c r="X44">
        <v>9.6</v>
      </c>
      <c r="Y44">
        <v>0</v>
      </c>
      <c r="Z44">
        <v>0.86</v>
      </c>
      <c r="AA44">
        <v>5.53</v>
      </c>
      <c r="AB44">
        <v>0</v>
      </c>
      <c r="AC44">
        <v>0</v>
      </c>
      <c r="AD44">
        <v>50</v>
      </c>
      <c r="AE44">
        <v>0</v>
      </c>
      <c r="AF44">
        <v>8.16</v>
      </c>
      <c r="AG44">
        <v>11.52</v>
      </c>
      <c r="AH44">
        <v>100.79</v>
      </c>
      <c r="AI44">
        <v>80.650000000000006</v>
      </c>
      <c r="AJ44">
        <v>5.76</v>
      </c>
      <c r="AK44">
        <v>0</v>
      </c>
      <c r="AL44">
        <v>6.72</v>
      </c>
      <c r="AM44">
        <v>18.239999999999998</v>
      </c>
      <c r="AN44">
        <v>0</v>
      </c>
      <c r="AO44">
        <v>1.37</v>
      </c>
      <c r="AP44">
        <v>0</v>
      </c>
      <c r="AQ44">
        <v>48</v>
      </c>
      <c r="AR44">
        <v>50</v>
      </c>
      <c r="AS44">
        <v>95.99</v>
      </c>
      <c r="AT44">
        <v>134.38999999999999</v>
      </c>
      <c r="AU44">
        <v>48</v>
      </c>
      <c r="AV44">
        <v>150.69999999999999</v>
      </c>
      <c r="AW44">
        <v>0</v>
      </c>
      <c r="AX44">
        <v>0</v>
      </c>
      <c r="AY44">
        <v>0</v>
      </c>
    </row>
    <row r="45" spans="1:51">
      <c r="A45" t="s">
        <v>358</v>
      </c>
      <c r="G45" t="s">
        <v>87</v>
      </c>
      <c r="H45" s="73">
        <v>284.03999999999996</v>
      </c>
      <c r="I45" s="46">
        <v>0</v>
      </c>
      <c r="J45" s="46">
        <v>1.37</v>
      </c>
      <c r="K45" s="46">
        <v>108</v>
      </c>
      <c r="L45" s="46">
        <v>5.9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158.47999999999999</v>
      </c>
      <c r="X45">
        <v>9.6</v>
      </c>
      <c r="Y45">
        <v>0</v>
      </c>
      <c r="Z45">
        <v>0.86</v>
      </c>
      <c r="AA45">
        <v>5.9</v>
      </c>
      <c r="AB45">
        <v>0</v>
      </c>
      <c r="AC45">
        <v>0</v>
      </c>
      <c r="AD45">
        <v>50</v>
      </c>
      <c r="AE45">
        <v>0</v>
      </c>
      <c r="AF45">
        <v>8.16</v>
      </c>
      <c r="AG45">
        <v>11.52</v>
      </c>
      <c r="AH45">
        <v>100.79</v>
      </c>
      <c r="AI45">
        <v>80.650000000000006</v>
      </c>
      <c r="AJ45">
        <v>5.76</v>
      </c>
      <c r="AK45">
        <v>0</v>
      </c>
      <c r="AL45">
        <v>6.72</v>
      </c>
      <c r="AM45">
        <v>18.239999999999998</v>
      </c>
      <c r="AN45">
        <v>0</v>
      </c>
      <c r="AO45">
        <v>1.37</v>
      </c>
      <c r="AP45">
        <v>0</v>
      </c>
      <c r="AQ45">
        <v>0</v>
      </c>
      <c r="AR45">
        <v>50</v>
      </c>
      <c r="AS45">
        <v>48</v>
      </c>
      <c r="AT45">
        <v>134.38999999999999</v>
      </c>
      <c r="AU45">
        <v>48</v>
      </c>
      <c r="AV45">
        <v>150.69999999999999</v>
      </c>
      <c r="AW45">
        <v>0</v>
      </c>
      <c r="AX45">
        <v>0</v>
      </c>
      <c r="AY45">
        <v>0</v>
      </c>
    </row>
    <row r="46" spans="1:51">
      <c r="A46" t="s">
        <v>359</v>
      </c>
      <c r="G46" t="s">
        <v>88</v>
      </c>
      <c r="H46" s="73">
        <v>284.03999999999996</v>
      </c>
      <c r="I46" s="46">
        <v>0</v>
      </c>
      <c r="J46" s="46">
        <v>1.37</v>
      </c>
      <c r="K46" s="46">
        <v>108</v>
      </c>
      <c r="L46" s="46">
        <v>6.21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158.47999999999999</v>
      </c>
      <c r="X46">
        <v>9.6</v>
      </c>
      <c r="Y46">
        <v>0</v>
      </c>
      <c r="Z46">
        <v>0.86</v>
      </c>
      <c r="AA46">
        <v>6.21</v>
      </c>
      <c r="AB46">
        <v>0</v>
      </c>
      <c r="AC46">
        <v>0</v>
      </c>
      <c r="AD46">
        <v>50</v>
      </c>
      <c r="AE46">
        <v>0</v>
      </c>
      <c r="AF46">
        <v>8.16</v>
      </c>
      <c r="AG46">
        <v>11.52</v>
      </c>
      <c r="AH46">
        <v>100.79</v>
      </c>
      <c r="AI46">
        <v>80.650000000000006</v>
      </c>
      <c r="AJ46">
        <v>5.76</v>
      </c>
      <c r="AK46">
        <v>0</v>
      </c>
      <c r="AL46">
        <v>6.72</v>
      </c>
      <c r="AM46">
        <v>18.239999999999998</v>
      </c>
      <c r="AN46">
        <v>0</v>
      </c>
      <c r="AO46">
        <v>1.37</v>
      </c>
      <c r="AP46">
        <v>0</v>
      </c>
      <c r="AQ46">
        <v>0</v>
      </c>
      <c r="AR46">
        <v>50</v>
      </c>
      <c r="AS46">
        <v>48</v>
      </c>
      <c r="AT46">
        <v>134.38999999999999</v>
      </c>
      <c r="AU46">
        <v>48</v>
      </c>
      <c r="AV46">
        <v>150.69999999999999</v>
      </c>
      <c r="AW46">
        <v>0</v>
      </c>
      <c r="AX46">
        <v>0</v>
      </c>
      <c r="AY46">
        <v>0</v>
      </c>
    </row>
    <row r="47" spans="1:51">
      <c r="A47" t="s">
        <v>360</v>
      </c>
      <c r="G47" t="s">
        <v>89</v>
      </c>
      <c r="H47" s="73">
        <v>0.86</v>
      </c>
      <c r="I47" s="46">
        <v>0</v>
      </c>
      <c r="J47" s="46">
        <v>1.47</v>
      </c>
      <c r="K47" s="46">
        <v>108</v>
      </c>
      <c r="L47" s="46">
        <v>6.43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158.47999999999999</v>
      </c>
      <c r="X47">
        <v>9.6</v>
      </c>
      <c r="Y47">
        <v>0</v>
      </c>
      <c r="Z47">
        <v>0.86</v>
      </c>
      <c r="AA47">
        <v>6.43</v>
      </c>
      <c r="AB47">
        <v>0</v>
      </c>
      <c r="AC47">
        <v>0</v>
      </c>
      <c r="AD47">
        <v>100</v>
      </c>
      <c r="AE47">
        <v>0</v>
      </c>
      <c r="AF47">
        <v>8.16</v>
      </c>
      <c r="AG47">
        <v>11.52</v>
      </c>
      <c r="AH47">
        <v>0</v>
      </c>
      <c r="AI47">
        <v>80.650000000000006</v>
      </c>
      <c r="AJ47">
        <v>5.76</v>
      </c>
      <c r="AK47">
        <v>0</v>
      </c>
      <c r="AL47">
        <v>6.72</v>
      </c>
      <c r="AM47">
        <v>18.239999999999998</v>
      </c>
      <c r="AN47">
        <v>0</v>
      </c>
      <c r="AO47">
        <v>1.47</v>
      </c>
      <c r="AP47">
        <v>0</v>
      </c>
      <c r="AQ47">
        <v>0</v>
      </c>
      <c r="AR47">
        <v>50</v>
      </c>
      <c r="AS47">
        <v>0</v>
      </c>
      <c r="AT47">
        <v>0</v>
      </c>
      <c r="AU47">
        <v>48</v>
      </c>
      <c r="AV47">
        <v>0</v>
      </c>
      <c r="AW47">
        <v>0</v>
      </c>
      <c r="AX47">
        <v>0</v>
      </c>
      <c r="AY47">
        <v>0</v>
      </c>
    </row>
    <row r="48" spans="1:51">
      <c r="A48" t="s">
        <v>364</v>
      </c>
      <c r="G48" t="s">
        <v>90</v>
      </c>
      <c r="H48" s="73">
        <v>0.86</v>
      </c>
      <c r="I48" s="46">
        <v>0</v>
      </c>
      <c r="J48" s="46">
        <v>1.47</v>
      </c>
      <c r="K48" s="46">
        <v>108</v>
      </c>
      <c r="L48" s="46">
        <v>6.63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158.47999999999999</v>
      </c>
      <c r="X48">
        <v>9.6</v>
      </c>
      <c r="Y48">
        <v>0</v>
      </c>
      <c r="Z48">
        <v>0.86</v>
      </c>
      <c r="AA48">
        <v>6.63</v>
      </c>
      <c r="AB48">
        <v>0</v>
      </c>
      <c r="AC48">
        <v>0</v>
      </c>
      <c r="AD48">
        <v>100</v>
      </c>
      <c r="AE48">
        <v>0</v>
      </c>
      <c r="AF48">
        <v>8.16</v>
      </c>
      <c r="AG48">
        <v>11.52</v>
      </c>
      <c r="AH48">
        <v>0</v>
      </c>
      <c r="AI48">
        <v>80.650000000000006</v>
      </c>
      <c r="AJ48">
        <v>5.76</v>
      </c>
      <c r="AK48">
        <v>0</v>
      </c>
      <c r="AL48">
        <v>6.72</v>
      </c>
      <c r="AM48">
        <v>18.239999999999998</v>
      </c>
      <c r="AN48">
        <v>0</v>
      </c>
      <c r="AO48">
        <v>1.47</v>
      </c>
      <c r="AP48">
        <v>0</v>
      </c>
      <c r="AQ48">
        <v>0</v>
      </c>
      <c r="AR48">
        <v>50</v>
      </c>
      <c r="AS48">
        <v>0</v>
      </c>
      <c r="AT48">
        <v>0</v>
      </c>
      <c r="AU48">
        <v>48</v>
      </c>
      <c r="AV48">
        <v>0</v>
      </c>
      <c r="AW48">
        <v>0</v>
      </c>
      <c r="AX48">
        <v>0</v>
      </c>
      <c r="AY48">
        <v>0</v>
      </c>
    </row>
    <row r="49" spans="1:51">
      <c r="A49" t="s">
        <v>365</v>
      </c>
      <c r="G49" t="s">
        <v>91</v>
      </c>
      <c r="H49" s="73">
        <v>0.86</v>
      </c>
      <c r="I49" s="46">
        <v>0</v>
      </c>
      <c r="J49" s="46">
        <v>1.47</v>
      </c>
      <c r="K49" s="46">
        <v>108</v>
      </c>
      <c r="L49" s="46">
        <v>6.84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158.47999999999999</v>
      </c>
      <c r="X49">
        <v>9.6</v>
      </c>
      <c r="Y49">
        <v>0</v>
      </c>
      <c r="Z49">
        <v>0.86</v>
      </c>
      <c r="AA49">
        <v>6.84</v>
      </c>
      <c r="AB49">
        <v>0</v>
      </c>
      <c r="AC49">
        <v>0</v>
      </c>
      <c r="AD49">
        <v>100</v>
      </c>
      <c r="AE49">
        <v>0</v>
      </c>
      <c r="AF49">
        <v>8.16</v>
      </c>
      <c r="AG49">
        <v>11.52</v>
      </c>
      <c r="AH49">
        <v>0</v>
      </c>
      <c r="AI49">
        <v>80.650000000000006</v>
      </c>
      <c r="AJ49">
        <v>5.76</v>
      </c>
      <c r="AK49">
        <v>0</v>
      </c>
      <c r="AL49">
        <v>6.72</v>
      </c>
      <c r="AM49">
        <v>18.239999999999998</v>
      </c>
      <c r="AN49">
        <v>0</v>
      </c>
      <c r="AO49">
        <v>1.47</v>
      </c>
      <c r="AP49">
        <v>0</v>
      </c>
      <c r="AQ49">
        <v>0</v>
      </c>
      <c r="AR49">
        <v>50</v>
      </c>
      <c r="AS49">
        <v>0</v>
      </c>
      <c r="AT49">
        <v>0</v>
      </c>
      <c r="AU49">
        <v>48</v>
      </c>
      <c r="AV49">
        <v>0</v>
      </c>
      <c r="AW49">
        <v>0</v>
      </c>
      <c r="AX49">
        <v>0</v>
      </c>
      <c r="AY49">
        <v>0</v>
      </c>
    </row>
    <row r="50" spans="1:51">
      <c r="A50" t="s">
        <v>366</v>
      </c>
      <c r="G50" t="s">
        <v>92</v>
      </c>
      <c r="H50" s="73">
        <v>0.86</v>
      </c>
      <c r="I50" s="46">
        <v>0</v>
      </c>
      <c r="J50" s="46">
        <v>1.47</v>
      </c>
      <c r="K50" s="46">
        <v>108</v>
      </c>
      <c r="L50" s="46">
        <v>6.97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158.47999999999999</v>
      </c>
      <c r="X50">
        <v>9.6</v>
      </c>
      <c r="Y50">
        <v>0</v>
      </c>
      <c r="Z50">
        <v>0.86</v>
      </c>
      <c r="AA50">
        <v>6.97</v>
      </c>
      <c r="AB50">
        <v>0</v>
      </c>
      <c r="AC50">
        <v>0</v>
      </c>
      <c r="AD50">
        <v>100</v>
      </c>
      <c r="AE50">
        <v>0</v>
      </c>
      <c r="AF50">
        <v>8.16</v>
      </c>
      <c r="AG50">
        <v>11.52</v>
      </c>
      <c r="AH50">
        <v>0</v>
      </c>
      <c r="AI50">
        <v>80.650000000000006</v>
      </c>
      <c r="AJ50">
        <v>5.76</v>
      </c>
      <c r="AK50">
        <v>0</v>
      </c>
      <c r="AL50">
        <v>6.72</v>
      </c>
      <c r="AM50">
        <v>18.239999999999998</v>
      </c>
      <c r="AN50">
        <v>0</v>
      </c>
      <c r="AO50">
        <v>1.47</v>
      </c>
      <c r="AP50">
        <v>0</v>
      </c>
      <c r="AQ50">
        <v>0</v>
      </c>
      <c r="AR50">
        <v>50</v>
      </c>
      <c r="AS50">
        <v>0</v>
      </c>
      <c r="AT50">
        <v>0</v>
      </c>
      <c r="AU50">
        <v>48</v>
      </c>
      <c r="AV50">
        <v>0</v>
      </c>
      <c r="AW50">
        <v>0</v>
      </c>
      <c r="AX50">
        <v>0</v>
      </c>
      <c r="AY50">
        <v>0</v>
      </c>
    </row>
    <row r="51" spans="1:51">
      <c r="A51" t="s">
        <v>367</v>
      </c>
      <c r="G51" t="s">
        <v>93</v>
      </c>
      <c r="H51" s="73">
        <v>0.86</v>
      </c>
      <c r="I51" s="46">
        <v>0</v>
      </c>
      <c r="J51" s="46">
        <v>1.47</v>
      </c>
      <c r="K51" s="46">
        <v>108</v>
      </c>
      <c r="L51" s="46">
        <v>7.06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158.47999999999999</v>
      </c>
      <c r="X51">
        <v>9.6</v>
      </c>
      <c r="Y51">
        <v>0</v>
      </c>
      <c r="Z51">
        <v>0.86</v>
      </c>
      <c r="AA51">
        <v>7.06</v>
      </c>
      <c r="AB51">
        <v>0</v>
      </c>
      <c r="AC51">
        <v>0</v>
      </c>
      <c r="AD51">
        <v>100</v>
      </c>
      <c r="AE51">
        <v>0</v>
      </c>
      <c r="AF51">
        <v>8.16</v>
      </c>
      <c r="AG51">
        <v>11.52</v>
      </c>
      <c r="AH51">
        <v>0</v>
      </c>
      <c r="AI51">
        <v>80.650000000000006</v>
      </c>
      <c r="AJ51">
        <v>5.76</v>
      </c>
      <c r="AK51">
        <v>0</v>
      </c>
      <c r="AL51">
        <v>6.72</v>
      </c>
      <c r="AM51">
        <v>18.239999999999998</v>
      </c>
      <c r="AN51">
        <v>0</v>
      </c>
      <c r="AO51">
        <v>1.47</v>
      </c>
      <c r="AP51">
        <v>0</v>
      </c>
      <c r="AQ51">
        <v>0</v>
      </c>
      <c r="AR51">
        <v>50</v>
      </c>
      <c r="AS51">
        <v>0</v>
      </c>
      <c r="AT51">
        <v>0</v>
      </c>
      <c r="AU51">
        <v>48</v>
      </c>
      <c r="AV51">
        <v>0</v>
      </c>
      <c r="AW51">
        <v>0</v>
      </c>
      <c r="AX51">
        <v>0</v>
      </c>
      <c r="AY51">
        <v>0</v>
      </c>
    </row>
    <row r="52" spans="1:51">
      <c r="A52" t="s">
        <v>368</v>
      </c>
      <c r="G52" t="s">
        <v>94</v>
      </c>
      <c r="H52" s="73">
        <v>0.86</v>
      </c>
      <c r="I52" s="46">
        <v>0</v>
      </c>
      <c r="J52" s="46">
        <v>1.47</v>
      </c>
      <c r="K52" s="46">
        <v>108</v>
      </c>
      <c r="L52" s="46">
        <v>7.06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158.47999999999999</v>
      </c>
      <c r="X52">
        <v>9.6</v>
      </c>
      <c r="Y52">
        <v>0</v>
      </c>
      <c r="Z52">
        <v>0.86</v>
      </c>
      <c r="AA52">
        <v>7.06</v>
      </c>
      <c r="AB52">
        <v>0</v>
      </c>
      <c r="AC52">
        <v>0</v>
      </c>
      <c r="AD52">
        <v>100</v>
      </c>
      <c r="AE52">
        <v>0</v>
      </c>
      <c r="AF52">
        <v>8.16</v>
      </c>
      <c r="AG52">
        <v>11.52</v>
      </c>
      <c r="AH52">
        <v>0</v>
      </c>
      <c r="AI52">
        <v>80.650000000000006</v>
      </c>
      <c r="AJ52">
        <v>5.76</v>
      </c>
      <c r="AK52">
        <v>0</v>
      </c>
      <c r="AL52">
        <v>6.72</v>
      </c>
      <c r="AM52">
        <v>18.239999999999998</v>
      </c>
      <c r="AN52">
        <v>0</v>
      </c>
      <c r="AO52">
        <v>1.47</v>
      </c>
      <c r="AP52">
        <v>0</v>
      </c>
      <c r="AQ52">
        <v>0</v>
      </c>
      <c r="AR52">
        <v>50</v>
      </c>
      <c r="AS52">
        <v>0</v>
      </c>
      <c r="AT52">
        <v>0</v>
      </c>
      <c r="AU52">
        <v>48</v>
      </c>
      <c r="AV52">
        <v>0</v>
      </c>
      <c r="AW52">
        <v>0</v>
      </c>
      <c r="AX52">
        <v>0</v>
      </c>
      <c r="AY52">
        <v>0</v>
      </c>
    </row>
    <row r="53" spans="1:51">
      <c r="A53" t="s">
        <v>400</v>
      </c>
      <c r="G53" t="s">
        <v>95</v>
      </c>
      <c r="H53" s="73">
        <v>0.86</v>
      </c>
      <c r="I53" s="46">
        <v>0</v>
      </c>
      <c r="J53" s="46">
        <v>1.47</v>
      </c>
      <c r="K53" s="46">
        <v>108</v>
      </c>
      <c r="L53" s="46">
        <v>7.11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158.47999999999999</v>
      </c>
      <c r="X53">
        <v>9.6</v>
      </c>
      <c r="Y53">
        <v>0</v>
      </c>
      <c r="Z53">
        <v>0.86</v>
      </c>
      <c r="AA53">
        <v>7.11</v>
      </c>
      <c r="AB53">
        <v>0</v>
      </c>
      <c r="AC53">
        <v>0</v>
      </c>
      <c r="AD53">
        <v>100</v>
      </c>
      <c r="AE53">
        <v>0</v>
      </c>
      <c r="AF53">
        <v>8.16</v>
      </c>
      <c r="AG53">
        <v>11.52</v>
      </c>
      <c r="AH53">
        <v>0</v>
      </c>
      <c r="AI53">
        <v>80.650000000000006</v>
      </c>
      <c r="AJ53">
        <v>5.76</v>
      </c>
      <c r="AK53">
        <v>0</v>
      </c>
      <c r="AL53">
        <v>6.72</v>
      </c>
      <c r="AM53">
        <v>18.239999999999998</v>
      </c>
      <c r="AN53">
        <v>0</v>
      </c>
      <c r="AO53">
        <v>1.47</v>
      </c>
      <c r="AP53">
        <v>0</v>
      </c>
      <c r="AQ53">
        <v>0</v>
      </c>
      <c r="AR53">
        <v>50</v>
      </c>
      <c r="AS53">
        <v>0</v>
      </c>
      <c r="AT53">
        <v>0</v>
      </c>
      <c r="AU53">
        <v>48</v>
      </c>
      <c r="AV53">
        <v>0</v>
      </c>
      <c r="AW53">
        <v>0</v>
      </c>
      <c r="AX53">
        <v>0</v>
      </c>
      <c r="AY53">
        <v>0</v>
      </c>
    </row>
    <row r="54" spans="1:51">
      <c r="A54" t="s">
        <v>399</v>
      </c>
      <c r="G54" t="s">
        <v>96</v>
      </c>
      <c r="H54" s="73">
        <v>0.86</v>
      </c>
      <c r="I54" s="46">
        <v>0</v>
      </c>
      <c r="J54" s="46">
        <v>1.47</v>
      </c>
      <c r="K54" s="46">
        <v>108</v>
      </c>
      <c r="L54" s="46">
        <v>6.94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158.47999999999999</v>
      </c>
      <c r="X54">
        <v>9.6</v>
      </c>
      <c r="Y54">
        <v>0</v>
      </c>
      <c r="Z54">
        <v>0.86</v>
      </c>
      <c r="AA54">
        <v>6.94</v>
      </c>
      <c r="AB54">
        <v>0</v>
      </c>
      <c r="AC54">
        <v>0</v>
      </c>
      <c r="AD54">
        <v>100</v>
      </c>
      <c r="AE54">
        <v>0</v>
      </c>
      <c r="AF54">
        <v>8.16</v>
      </c>
      <c r="AG54">
        <v>11.52</v>
      </c>
      <c r="AH54">
        <v>0</v>
      </c>
      <c r="AI54">
        <v>80.650000000000006</v>
      </c>
      <c r="AJ54">
        <v>5.76</v>
      </c>
      <c r="AK54">
        <v>0</v>
      </c>
      <c r="AL54">
        <v>6.72</v>
      </c>
      <c r="AM54">
        <v>18.239999999999998</v>
      </c>
      <c r="AN54">
        <v>0</v>
      </c>
      <c r="AO54">
        <v>1.47</v>
      </c>
      <c r="AP54">
        <v>0</v>
      </c>
      <c r="AQ54">
        <v>0</v>
      </c>
      <c r="AR54">
        <v>50</v>
      </c>
      <c r="AS54">
        <v>0</v>
      </c>
      <c r="AT54">
        <v>0</v>
      </c>
      <c r="AU54">
        <v>48</v>
      </c>
      <c r="AV54">
        <v>0</v>
      </c>
      <c r="AW54">
        <v>0</v>
      </c>
      <c r="AX54">
        <v>0</v>
      </c>
      <c r="AY54">
        <v>0</v>
      </c>
    </row>
    <row r="55" spans="1:51">
      <c r="A55" t="s">
        <v>401</v>
      </c>
      <c r="G55" t="s">
        <v>97</v>
      </c>
      <c r="H55" s="73">
        <v>0.77</v>
      </c>
      <c r="I55" s="46">
        <v>0</v>
      </c>
      <c r="J55" s="46">
        <v>1.47</v>
      </c>
      <c r="K55" s="46">
        <v>108</v>
      </c>
      <c r="L55" s="46">
        <v>6.77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158.47999999999999</v>
      </c>
      <c r="X55">
        <v>9.6</v>
      </c>
      <c r="Y55">
        <v>0</v>
      </c>
      <c r="Z55">
        <v>0.77</v>
      </c>
      <c r="AA55">
        <v>6.77</v>
      </c>
      <c r="AB55">
        <v>0</v>
      </c>
      <c r="AC55">
        <v>0</v>
      </c>
      <c r="AD55">
        <v>100</v>
      </c>
      <c r="AE55">
        <v>0</v>
      </c>
      <c r="AF55">
        <v>8.16</v>
      </c>
      <c r="AG55">
        <v>11.52</v>
      </c>
      <c r="AH55">
        <v>0</v>
      </c>
      <c r="AI55">
        <v>80.650000000000006</v>
      </c>
      <c r="AJ55">
        <v>5.76</v>
      </c>
      <c r="AK55">
        <v>0</v>
      </c>
      <c r="AL55">
        <v>6.72</v>
      </c>
      <c r="AM55">
        <v>18.239999999999998</v>
      </c>
      <c r="AN55">
        <v>0</v>
      </c>
      <c r="AO55">
        <v>1.47</v>
      </c>
      <c r="AP55">
        <v>0</v>
      </c>
      <c r="AQ55">
        <v>0</v>
      </c>
      <c r="AR55">
        <v>50</v>
      </c>
      <c r="AS55">
        <v>0</v>
      </c>
      <c r="AT55">
        <v>0</v>
      </c>
      <c r="AU55">
        <v>48</v>
      </c>
      <c r="AV55">
        <v>0</v>
      </c>
      <c r="AW55">
        <v>0</v>
      </c>
      <c r="AX55">
        <v>0</v>
      </c>
      <c r="AY55">
        <v>0</v>
      </c>
    </row>
    <row r="56" spans="1:51">
      <c r="A56" t="s">
        <v>401</v>
      </c>
      <c r="G56" t="s">
        <v>98</v>
      </c>
      <c r="H56" s="73">
        <v>0.77</v>
      </c>
      <c r="I56" s="46">
        <v>0</v>
      </c>
      <c r="J56" s="46">
        <v>1.47</v>
      </c>
      <c r="K56" s="46">
        <v>108</v>
      </c>
      <c r="L56" s="46">
        <v>6.82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158.47999999999999</v>
      </c>
      <c r="X56">
        <v>9.6</v>
      </c>
      <c r="Y56">
        <v>0</v>
      </c>
      <c r="Z56">
        <v>0.77</v>
      </c>
      <c r="AA56">
        <v>6.82</v>
      </c>
      <c r="AB56">
        <v>0</v>
      </c>
      <c r="AC56">
        <v>0</v>
      </c>
      <c r="AD56">
        <v>100</v>
      </c>
      <c r="AE56">
        <v>0</v>
      </c>
      <c r="AF56">
        <v>8.16</v>
      </c>
      <c r="AG56">
        <v>11.52</v>
      </c>
      <c r="AH56">
        <v>0</v>
      </c>
      <c r="AI56">
        <v>80.650000000000006</v>
      </c>
      <c r="AJ56">
        <v>5.76</v>
      </c>
      <c r="AK56">
        <v>0</v>
      </c>
      <c r="AL56">
        <v>6.72</v>
      </c>
      <c r="AM56">
        <v>18.239999999999998</v>
      </c>
      <c r="AN56">
        <v>0</v>
      </c>
      <c r="AO56">
        <v>1.47</v>
      </c>
      <c r="AP56">
        <v>0</v>
      </c>
      <c r="AQ56">
        <v>0</v>
      </c>
      <c r="AR56">
        <v>50</v>
      </c>
      <c r="AS56">
        <v>0</v>
      </c>
      <c r="AT56">
        <v>0</v>
      </c>
      <c r="AU56">
        <v>48</v>
      </c>
      <c r="AV56">
        <v>0</v>
      </c>
      <c r="AW56">
        <v>0</v>
      </c>
      <c r="AX56">
        <v>0</v>
      </c>
      <c r="AY56">
        <v>0</v>
      </c>
    </row>
    <row r="57" spans="1:51">
      <c r="G57" t="s">
        <v>99</v>
      </c>
      <c r="H57" s="73">
        <v>0.77</v>
      </c>
      <c r="I57" s="46">
        <v>0</v>
      </c>
      <c r="J57" s="46">
        <v>1.47</v>
      </c>
      <c r="K57" s="46">
        <v>151.19999999999999</v>
      </c>
      <c r="L57" s="46">
        <v>6.71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158.47999999999999</v>
      </c>
      <c r="X57">
        <v>9.6</v>
      </c>
      <c r="Y57">
        <v>0</v>
      </c>
      <c r="Z57">
        <v>0.77</v>
      </c>
      <c r="AA57">
        <v>6.71</v>
      </c>
      <c r="AB57">
        <v>0</v>
      </c>
      <c r="AC57">
        <v>0</v>
      </c>
      <c r="AD57">
        <v>100</v>
      </c>
      <c r="AE57">
        <v>0</v>
      </c>
      <c r="AF57">
        <v>8.16</v>
      </c>
      <c r="AG57">
        <v>11.52</v>
      </c>
      <c r="AH57">
        <v>0</v>
      </c>
      <c r="AI57">
        <v>80.650000000000006</v>
      </c>
      <c r="AJ57">
        <v>5.76</v>
      </c>
      <c r="AK57">
        <v>0</v>
      </c>
      <c r="AL57">
        <v>6.72</v>
      </c>
      <c r="AM57">
        <v>18.239999999999998</v>
      </c>
      <c r="AN57">
        <v>0</v>
      </c>
      <c r="AO57">
        <v>1.47</v>
      </c>
      <c r="AP57">
        <v>0</v>
      </c>
      <c r="AQ57">
        <v>0</v>
      </c>
      <c r="AR57">
        <v>50</v>
      </c>
      <c r="AS57">
        <v>0</v>
      </c>
      <c r="AT57">
        <v>0</v>
      </c>
      <c r="AU57">
        <v>48</v>
      </c>
      <c r="AV57">
        <v>0</v>
      </c>
      <c r="AW57">
        <v>20.16</v>
      </c>
      <c r="AX57">
        <v>23.04</v>
      </c>
      <c r="AY57">
        <v>0</v>
      </c>
    </row>
    <row r="58" spans="1:51">
      <c r="G58" t="s">
        <v>100</v>
      </c>
      <c r="H58" s="73">
        <v>0.77</v>
      </c>
      <c r="I58" s="46">
        <v>0</v>
      </c>
      <c r="J58" s="46">
        <v>1.47</v>
      </c>
      <c r="K58" s="46">
        <v>151.19999999999999</v>
      </c>
      <c r="L58" s="46">
        <v>6.51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158.47999999999999</v>
      </c>
      <c r="X58">
        <v>9.6</v>
      </c>
      <c r="Y58">
        <v>0</v>
      </c>
      <c r="Z58">
        <v>0.77</v>
      </c>
      <c r="AA58">
        <v>6.51</v>
      </c>
      <c r="AB58">
        <v>0</v>
      </c>
      <c r="AC58">
        <v>0</v>
      </c>
      <c r="AD58">
        <v>100</v>
      </c>
      <c r="AE58">
        <v>0</v>
      </c>
      <c r="AF58">
        <v>8.16</v>
      </c>
      <c r="AG58">
        <v>11.52</v>
      </c>
      <c r="AH58">
        <v>0</v>
      </c>
      <c r="AI58">
        <v>80.650000000000006</v>
      </c>
      <c r="AJ58">
        <v>5.76</v>
      </c>
      <c r="AK58">
        <v>0</v>
      </c>
      <c r="AL58">
        <v>6.72</v>
      </c>
      <c r="AM58">
        <v>18.239999999999998</v>
      </c>
      <c r="AN58">
        <v>0</v>
      </c>
      <c r="AO58">
        <v>1.47</v>
      </c>
      <c r="AP58">
        <v>0</v>
      </c>
      <c r="AQ58">
        <v>0</v>
      </c>
      <c r="AR58">
        <v>50</v>
      </c>
      <c r="AS58">
        <v>0</v>
      </c>
      <c r="AT58">
        <v>0</v>
      </c>
      <c r="AU58">
        <v>48</v>
      </c>
      <c r="AV58">
        <v>0</v>
      </c>
      <c r="AW58">
        <v>20.16</v>
      </c>
      <c r="AX58">
        <v>23.04</v>
      </c>
      <c r="AY58">
        <v>0</v>
      </c>
    </row>
    <row r="59" spans="1:51">
      <c r="G59" t="s">
        <v>101</v>
      </c>
      <c r="H59" s="73">
        <v>0.77</v>
      </c>
      <c r="I59" s="46">
        <v>0</v>
      </c>
      <c r="J59" s="46">
        <v>1.37</v>
      </c>
      <c r="K59" s="46">
        <v>151.19999999999999</v>
      </c>
      <c r="L59" s="46">
        <v>6.26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158.47999999999999</v>
      </c>
      <c r="X59">
        <v>9.6</v>
      </c>
      <c r="Y59">
        <v>0</v>
      </c>
      <c r="Z59">
        <v>0.77</v>
      </c>
      <c r="AA59">
        <v>6.26</v>
      </c>
      <c r="AB59">
        <v>0</v>
      </c>
      <c r="AC59">
        <v>0</v>
      </c>
      <c r="AD59">
        <v>100</v>
      </c>
      <c r="AE59">
        <v>0</v>
      </c>
      <c r="AF59">
        <v>8.16</v>
      </c>
      <c r="AG59">
        <v>11.52</v>
      </c>
      <c r="AH59">
        <v>0</v>
      </c>
      <c r="AI59">
        <v>80.650000000000006</v>
      </c>
      <c r="AJ59">
        <v>5.76</v>
      </c>
      <c r="AK59">
        <v>0</v>
      </c>
      <c r="AL59">
        <v>6.72</v>
      </c>
      <c r="AM59">
        <v>18.239999999999998</v>
      </c>
      <c r="AN59">
        <v>0</v>
      </c>
      <c r="AO59">
        <v>1.37</v>
      </c>
      <c r="AP59">
        <v>0</v>
      </c>
      <c r="AQ59">
        <v>0</v>
      </c>
      <c r="AR59">
        <v>50</v>
      </c>
      <c r="AS59">
        <v>0</v>
      </c>
      <c r="AT59">
        <v>0</v>
      </c>
      <c r="AU59">
        <v>48</v>
      </c>
      <c r="AV59">
        <v>0</v>
      </c>
      <c r="AW59">
        <v>20.16</v>
      </c>
      <c r="AX59">
        <v>23.04</v>
      </c>
      <c r="AY59">
        <v>0</v>
      </c>
    </row>
    <row r="60" spans="1:51">
      <c r="G60" t="s">
        <v>102</v>
      </c>
      <c r="H60" s="73">
        <v>0.77</v>
      </c>
      <c r="I60" s="46">
        <v>0</v>
      </c>
      <c r="J60" s="46">
        <v>1.37</v>
      </c>
      <c r="K60" s="46">
        <v>151.19999999999999</v>
      </c>
      <c r="L60" s="46">
        <v>5.92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158.47999999999999</v>
      </c>
      <c r="X60">
        <v>9.6</v>
      </c>
      <c r="Y60">
        <v>0</v>
      </c>
      <c r="Z60">
        <v>0.77</v>
      </c>
      <c r="AA60">
        <v>5.92</v>
      </c>
      <c r="AB60">
        <v>0</v>
      </c>
      <c r="AC60">
        <v>0</v>
      </c>
      <c r="AD60">
        <v>100</v>
      </c>
      <c r="AE60">
        <v>0</v>
      </c>
      <c r="AF60">
        <v>8.16</v>
      </c>
      <c r="AG60">
        <v>11.52</v>
      </c>
      <c r="AH60">
        <v>0</v>
      </c>
      <c r="AI60">
        <v>80.650000000000006</v>
      </c>
      <c r="AJ60">
        <v>5.76</v>
      </c>
      <c r="AK60">
        <v>0</v>
      </c>
      <c r="AL60">
        <v>6.72</v>
      </c>
      <c r="AM60">
        <v>18.239999999999998</v>
      </c>
      <c r="AN60">
        <v>0</v>
      </c>
      <c r="AO60">
        <v>1.37</v>
      </c>
      <c r="AP60">
        <v>0</v>
      </c>
      <c r="AQ60">
        <v>0</v>
      </c>
      <c r="AR60">
        <v>50</v>
      </c>
      <c r="AS60">
        <v>0</v>
      </c>
      <c r="AT60">
        <v>0</v>
      </c>
      <c r="AU60">
        <v>48</v>
      </c>
      <c r="AV60">
        <v>0</v>
      </c>
      <c r="AW60">
        <v>20.16</v>
      </c>
      <c r="AX60">
        <v>23.04</v>
      </c>
      <c r="AY60">
        <v>0</v>
      </c>
    </row>
    <row r="61" spans="1:51">
      <c r="G61" t="s">
        <v>103</v>
      </c>
      <c r="H61" s="73">
        <v>0.77</v>
      </c>
      <c r="I61" s="46">
        <v>0</v>
      </c>
      <c r="J61" s="46">
        <v>1.37</v>
      </c>
      <c r="K61" s="46">
        <v>151.19999999999999</v>
      </c>
      <c r="L61" s="46">
        <v>5.63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158.47999999999999</v>
      </c>
      <c r="X61">
        <v>9.6</v>
      </c>
      <c r="Y61">
        <v>0</v>
      </c>
      <c r="Z61">
        <v>0.77</v>
      </c>
      <c r="AA61">
        <v>5.63</v>
      </c>
      <c r="AB61">
        <v>0</v>
      </c>
      <c r="AC61">
        <v>0</v>
      </c>
      <c r="AD61">
        <v>100</v>
      </c>
      <c r="AE61">
        <v>0</v>
      </c>
      <c r="AF61">
        <v>8.16</v>
      </c>
      <c r="AG61">
        <v>11.52</v>
      </c>
      <c r="AH61">
        <v>0</v>
      </c>
      <c r="AI61">
        <v>80.650000000000006</v>
      </c>
      <c r="AJ61">
        <v>5.76</v>
      </c>
      <c r="AK61">
        <v>0</v>
      </c>
      <c r="AL61">
        <v>6.72</v>
      </c>
      <c r="AM61">
        <v>18.239999999999998</v>
      </c>
      <c r="AN61">
        <v>0</v>
      </c>
      <c r="AO61">
        <v>1.37</v>
      </c>
      <c r="AP61">
        <v>0</v>
      </c>
      <c r="AQ61">
        <v>0</v>
      </c>
      <c r="AR61">
        <v>50</v>
      </c>
      <c r="AS61">
        <v>0</v>
      </c>
      <c r="AT61">
        <v>0</v>
      </c>
      <c r="AU61">
        <v>48</v>
      </c>
      <c r="AV61">
        <v>0</v>
      </c>
      <c r="AW61">
        <v>20.16</v>
      </c>
      <c r="AX61">
        <v>23.04</v>
      </c>
      <c r="AY61">
        <v>0</v>
      </c>
    </row>
    <row r="62" spans="1:51">
      <c r="G62" t="s">
        <v>104</v>
      </c>
      <c r="H62" s="73">
        <v>0.77</v>
      </c>
      <c r="I62" s="46">
        <v>0</v>
      </c>
      <c r="J62" s="46">
        <v>1.37</v>
      </c>
      <c r="K62" s="46">
        <v>151.19999999999999</v>
      </c>
      <c r="L62" s="46">
        <v>5.13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158.47999999999999</v>
      </c>
      <c r="X62">
        <v>9.6</v>
      </c>
      <c r="Y62">
        <v>0</v>
      </c>
      <c r="Z62">
        <v>0.77</v>
      </c>
      <c r="AA62">
        <v>5.13</v>
      </c>
      <c r="AB62">
        <v>0</v>
      </c>
      <c r="AC62">
        <v>0</v>
      </c>
      <c r="AD62">
        <v>100</v>
      </c>
      <c r="AE62">
        <v>0</v>
      </c>
      <c r="AF62">
        <v>8.16</v>
      </c>
      <c r="AG62">
        <v>11.52</v>
      </c>
      <c r="AH62">
        <v>0</v>
      </c>
      <c r="AI62">
        <v>80.650000000000006</v>
      </c>
      <c r="AJ62">
        <v>5.76</v>
      </c>
      <c r="AK62">
        <v>0</v>
      </c>
      <c r="AL62">
        <v>6.72</v>
      </c>
      <c r="AM62">
        <v>18.239999999999998</v>
      </c>
      <c r="AN62">
        <v>0</v>
      </c>
      <c r="AO62">
        <v>1.37</v>
      </c>
      <c r="AP62">
        <v>0</v>
      </c>
      <c r="AQ62">
        <v>0</v>
      </c>
      <c r="AR62">
        <v>50</v>
      </c>
      <c r="AS62">
        <v>0</v>
      </c>
      <c r="AT62">
        <v>0</v>
      </c>
      <c r="AU62">
        <v>48</v>
      </c>
      <c r="AV62">
        <v>0</v>
      </c>
      <c r="AW62">
        <v>20.16</v>
      </c>
      <c r="AX62">
        <v>23.04</v>
      </c>
      <c r="AY62">
        <v>0</v>
      </c>
    </row>
    <row r="63" spans="1:51">
      <c r="G63" t="s">
        <v>105</v>
      </c>
      <c r="H63" s="73">
        <v>0.67</v>
      </c>
      <c r="I63" s="46">
        <v>0</v>
      </c>
      <c r="J63" s="46">
        <v>1.37</v>
      </c>
      <c r="K63" s="46">
        <v>151.19999999999999</v>
      </c>
      <c r="L63" s="46">
        <v>4.8099999999999996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158.47999999999999</v>
      </c>
      <c r="X63">
        <v>9.6</v>
      </c>
      <c r="Y63">
        <v>0</v>
      </c>
      <c r="Z63">
        <v>0.67</v>
      </c>
      <c r="AA63">
        <v>4.8099999999999996</v>
      </c>
      <c r="AB63">
        <v>0</v>
      </c>
      <c r="AC63">
        <v>0</v>
      </c>
      <c r="AD63">
        <v>100</v>
      </c>
      <c r="AE63">
        <v>0</v>
      </c>
      <c r="AF63">
        <v>8.16</v>
      </c>
      <c r="AG63">
        <v>11.52</v>
      </c>
      <c r="AH63">
        <v>0</v>
      </c>
      <c r="AI63">
        <v>80.650000000000006</v>
      </c>
      <c r="AJ63">
        <v>5.76</v>
      </c>
      <c r="AK63">
        <v>0</v>
      </c>
      <c r="AL63">
        <v>6.72</v>
      </c>
      <c r="AM63">
        <v>18.239999999999998</v>
      </c>
      <c r="AN63">
        <v>0</v>
      </c>
      <c r="AO63">
        <v>1.37</v>
      </c>
      <c r="AP63">
        <v>0</v>
      </c>
      <c r="AQ63">
        <v>0</v>
      </c>
      <c r="AR63">
        <v>50</v>
      </c>
      <c r="AS63">
        <v>0</v>
      </c>
      <c r="AT63">
        <v>0</v>
      </c>
      <c r="AU63">
        <v>48</v>
      </c>
      <c r="AV63">
        <v>0</v>
      </c>
      <c r="AW63">
        <v>20.16</v>
      </c>
      <c r="AX63">
        <v>23.04</v>
      </c>
      <c r="AY63">
        <v>0</v>
      </c>
    </row>
    <row r="64" spans="1:51">
      <c r="G64" t="s">
        <v>106</v>
      </c>
      <c r="H64" s="73">
        <v>0.67</v>
      </c>
      <c r="I64" s="46">
        <v>0</v>
      </c>
      <c r="J64" s="46">
        <v>1.37</v>
      </c>
      <c r="K64" s="46">
        <v>151.19999999999999</v>
      </c>
      <c r="L64" s="46">
        <v>4.43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158.47999999999999</v>
      </c>
      <c r="X64">
        <v>9.6</v>
      </c>
      <c r="Y64">
        <v>0</v>
      </c>
      <c r="Z64">
        <v>0.67</v>
      </c>
      <c r="AA64">
        <v>4.43</v>
      </c>
      <c r="AB64">
        <v>0</v>
      </c>
      <c r="AC64">
        <v>0</v>
      </c>
      <c r="AD64">
        <v>100</v>
      </c>
      <c r="AE64">
        <v>0</v>
      </c>
      <c r="AF64">
        <v>8.16</v>
      </c>
      <c r="AG64">
        <v>11.52</v>
      </c>
      <c r="AH64">
        <v>0</v>
      </c>
      <c r="AI64">
        <v>80.650000000000006</v>
      </c>
      <c r="AJ64">
        <v>5.76</v>
      </c>
      <c r="AK64">
        <v>0</v>
      </c>
      <c r="AL64">
        <v>6.72</v>
      </c>
      <c r="AM64">
        <v>18.239999999999998</v>
      </c>
      <c r="AN64">
        <v>0</v>
      </c>
      <c r="AO64">
        <v>1.37</v>
      </c>
      <c r="AP64">
        <v>0</v>
      </c>
      <c r="AQ64">
        <v>0</v>
      </c>
      <c r="AR64">
        <v>50</v>
      </c>
      <c r="AS64">
        <v>0</v>
      </c>
      <c r="AT64">
        <v>0</v>
      </c>
      <c r="AU64">
        <v>48</v>
      </c>
      <c r="AV64">
        <v>0</v>
      </c>
      <c r="AW64">
        <v>20.16</v>
      </c>
      <c r="AX64">
        <v>23.04</v>
      </c>
      <c r="AY64">
        <v>0</v>
      </c>
    </row>
    <row r="65" spans="7:51">
      <c r="G65" t="s">
        <v>107</v>
      </c>
      <c r="H65" s="73">
        <v>0.67</v>
      </c>
      <c r="I65" s="46">
        <v>0</v>
      </c>
      <c r="J65" s="46">
        <v>1.37</v>
      </c>
      <c r="K65" s="46">
        <v>151.19999999999999</v>
      </c>
      <c r="L65" s="46">
        <v>3.96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158.47999999999999</v>
      </c>
      <c r="X65">
        <v>9.6</v>
      </c>
      <c r="Y65">
        <v>0</v>
      </c>
      <c r="Z65">
        <v>0.67</v>
      </c>
      <c r="AA65">
        <v>3.96</v>
      </c>
      <c r="AB65">
        <v>0</v>
      </c>
      <c r="AC65">
        <v>0</v>
      </c>
      <c r="AD65">
        <v>100</v>
      </c>
      <c r="AE65">
        <v>0</v>
      </c>
      <c r="AF65">
        <v>8.16</v>
      </c>
      <c r="AG65">
        <v>11.52</v>
      </c>
      <c r="AH65">
        <v>0</v>
      </c>
      <c r="AI65">
        <v>80.650000000000006</v>
      </c>
      <c r="AJ65">
        <v>5.76</v>
      </c>
      <c r="AK65">
        <v>0</v>
      </c>
      <c r="AL65">
        <v>6.72</v>
      </c>
      <c r="AM65">
        <v>18.239999999999998</v>
      </c>
      <c r="AN65">
        <v>0</v>
      </c>
      <c r="AO65">
        <v>1.37</v>
      </c>
      <c r="AP65">
        <v>0</v>
      </c>
      <c r="AQ65">
        <v>0</v>
      </c>
      <c r="AR65">
        <v>50</v>
      </c>
      <c r="AS65">
        <v>0</v>
      </c>
      <c r="AT65">
        <v>0</v>
      </c>
      <c r="AU65">
        <v>48</v>
      </c>
      <c r="AV65">
        <v>0</v>
      </c>
      <c r="AW65">
        <v>20.16</v>
      </c>
      <c r="AX65">
        <v>23.04</v>
      </c>
      <c r="AY65">
        <v>0</v>
      </c>
    </row>
    <row r="66" spans="7:51">
      <c r="G66" t="s">
        <v>108</v>
      </c>
      <c r="H66" s="73">
        <v>0.67</v>
      </c>
      <c r="I66" s="46">
        <v>0</v>
      </c>
      <c r="J66" s="46">
        <v>1.37</v>
      </c>
      <c r="K66" s="46">
        <v>151.19999999999999</v>
      </c>
      <c r="L66" s="46">
        <v>3.46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158.47999999999999</v>
      </c>
      <c r="X66">
        <v>9.6</v>
      </c>
      <c r="Y66">
        <v>0</v>
      </c>
      <c r="Z66">
        <v>0.67</v>
      </c>
      <c r="AA66">
        <v>3.46</v>
      </c>
      <c r="AB66">
        <v>0</v>
      </c>
      <c r="AC66">
        <v>0</v>
      </c>
      <c r="AD66">
        <v>100</v>
      </c>
      <c r="AE66">
        <v>0</v>
      </c>
      <c r="AF66">
        <v>8.16</v>
      </c>
      <c r="AG66">
        <v>11.52</v>
      </c>
      <c r="AH66">
        <v>0</v>
      </c>
      <c r="AI66">
        <v>80.650000000000006</v>
      </c>
      <c r="AJ66">
        <v>5.76</v>
      </c>
      <c r="AK66">
        <v>0</v>
      </c>
      <c r="AL66">
        <v>6.72</v>
      </c>
      <c r="AM66">
        <v>18.239999999999998</v>
      </c>
      <c r="AN66">
        <v>0</v>
      </c>
      <c r="AO66">
        <v>1.37</v>
      </c>
      <c r="AP66">
        <v>0</v>
      </c>
      <c r="AQ66">
        <v>0</v>
      </c>
      <c r="AR66">
        <v>50</v>
      </c>
      <c r="AS66">
        <v>0</v>
      </c>
      <c r="AT66">
        <v>0</v>
      </c>
      <c r="AU66">
        <v>48</v>
      </c>
      <c r="AV66">
        <v>0</v>
      </c>
      <c r="AW66">
        <v>20.16</v>
      </c>
      <c r="AX66">
        <v>23.04</v>
      </c>
      <c r="AY66">
        <v>0</v>
      </c>
    </row>
    <row r="67" spans="7:51">
      <c r="G67" t="s">
        <v>109</v>
      </c>
      <c r="H67" s="73">
        <v>0.48</v>
      </c>
      <c r="I67" s="46">
        <v>0</v>
      </c>
      <c r="J67" s="46">
        <v>1.47</v>
      </c>
      <c r="K67" s="46">
        <v>151.19999999999999</v>
      </c>
      <c r="L67" s="46">
        <v>2.91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158.47999999999999</v>
      </c>
      <c r="X67">
        <v>9.6</v>
      </c>
      <c r="Y67">
        <v>0</v>
      </c>
      <c r="Z67">
        <v>0.48</v>
      </c>
      <c r="AA67">
        <v>2.91</v>
      </c>
      <c r="AB67">
        <v>0</v>
      </c>
      <c r="AC67">
        <v>0</v>
      </c>
      <c r="AD67">
        <v>100</v>
      </c>
      <c r="AE67">
        <v>0</v>
      </c>
      <c r="AF67">
        <v>8.16</v>
      </c>
      <c r="AG67">
        <v>11.52</v>
      </c>
      <c r="AH67">
        <v>0</v>
      </c>
      <c r="AI67">
        <v>80.650000000000006</v>
      </c>
      <c r="AJ67">
        <v>5.76</v>
      </c>
      <c r="AK67">
        <v>0</v>
      </c>
      <c r="AL67">
        <v>6.72</v>
      </c>
      <c r="AM67">
        <v>18.239999999999998</v>
      </c>
      <c r="AN67">
        <v>0</v>
      </c>
      <c r="AO67">
        <v>1.47</v>
      </c>
      <c r="AP67">
        <v>0</v>
      </c>
      <c r="AQ67">
        <v>0</v>
      </c>
      <c r="AR67">
        <v>50</v>
      </c>
      <c r="AS67">
        <v>0</v>
      </c>
      <c r="AT67">
        <v>0</v>
      </c>
      <c r="AU67">
        <v>48</v>
      </c>
      <c r="AV67">
        <v>0</v>
      </c>
      <c r="AW67">
        <v>20.16</v>
      </c>
      <c r="AX67">
        <v>23.04</v>
      </c>
      <c r="AY67">
        <v>0</v>
      </c>
    </row>
    <row r="68" spans="7:51">
      <c r="G68" t="s">
        <v>110</v>
      </c>
      <c r="H68" s="73">
        <v>0.48</v>
      </c>
      <c r="I68" s="46">
        <v>0</v>
      </c>
      <c r="J68" s="46">
        <v>1.47</v>
      </c>
      <c r="K68" s="46">
        <v>151.19999999999999</v>
      </c>
      <c r="L68" s="46">
        <v>2.42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158.47999999999999</v>
      </c>
      <c r="X68">
        <v>9.6</v>
      </c>
      <c r="Y68">
        <v>0</v>
      </c>
      <c r="Z68">
        <v>0.48</v>
      </c>
      <c r="AA68">
        <v>2.42</v>
      </c>
      <c r="AB68">
        <v>0</v>
      </c>
      <c r="AC68">
        <v>0</v>
      </c>
      <c r="AD68">
        <v>100</v>
      </c>
      <c r="AE68">
        <v>0</v>
      </c>
      <c r="AF68">
        <v>8.16</v>
      </c>
      <c r="AG68">
        <v>11.52</v>
      </c>
      <c r="AH68">
        <v>0</v>
      </c>
      <c r="AI68">
        <v>80.650000000000006</v>
      </c>
      <c r="AJ68">
        <v>5.76</v>
      </c>
      <c r="AK68">
        <v>0</v>
      </c>
      <c r="AL68">
        <v>6.72</v>
      </c>
      <c r="AM68">
        <v>18.239999999999998</v>
      </c>
      <c r="AN68">
        <v>0</v>
      </c>
      <c r="AO68">
        <v>1.47</v>
      </c>
      <c r="AP68">
        <v>0</v>
      </c>
      <c r="AQ68">
        <v>0</v>
      </c>
      <c r="AR68">
        <v>50</v>
      </c>
      <c r="AS68">
        <v>0</v>
      </c>
      <c r="AT68">
        <v>0</v>
      </c>
      <c r="AU68">
        <v>48</v>
      </c>
      <c r="AV68">
        <v>0</v>
      </c>
      <c r="AW68">
        <v>20.16</v>
      </c>
      <c r="AX68">
        <v>23.04</v>
      </c>
      <c r="AY68">
        <v>0</v>
      </c>
    </row>
    <row r="69" spans="7:51">
      <c r="G69" t="s">
        <v>111</v>
      </c>
      <c r="H69" s="73">
        <v>0.48</v>
      </c>
      <c r="I69" s="46">
        <v>0</v>
      </c>
      <c r="J69" s="46">
        <v>1.47</v>
      </c>
      <c r="K69" s="46">
        <v>108</v>
      </c>
      <c r="L69" s="46">
        <v>1.9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158.47999999999999</v>
      </c>
      <c r="X69">
        <v>9.6</v>
      </c>
      <c r="Y69">
        <v>0</v>
      </c>
      <c r="Z69">
        <v>0.48</v>
      </c>
      <c r="AA69">
        <v>1.9</v>
      </c>
      <c r="AB69">
        <v>0</v>
      </c>
      <c r="AC69">
        <v>0</v>
      </c>
      <c r="AD69">
        <v>100</v>
      </c>
      <c r="AE69">
        <v>0</v>
      </c>
      <c r="AF69">
        <v>8.16</v>
      </c>
      <c r="AG69">
        <v>11.52</v>
      </c>
      <c r="AH69">
        <v>0</v>
      </c>
      <c r="AI69">
        <v>80.650000000000006</v>
      </c>
      <c r="AJ69">
        <v>5.76</v>
      </c>
      <c r="AK69">
        <v>0</v>
      </c>
      <c r="AL69">
        <v>6.72</v>
      </c>
      <c r="AM69">
        <v>18.239999999999998</v>
      </c>
      <c r="AN69">
        <v>0</v>
      </c>
      <c r="AO69">
        <v>1.47</v>
      </c>
      <c r="AP69">
        <v>0</v>
      </c>
      <c r="AQ69">
        <v>0</v>
      </c>
      <c r="AR69">
        <v>50</v>
      </c>
      <c r="AS69">
        <v>0</v>
      </c>
      <c r="AT69">
        <v>0</v>
      </c>
      <c r="AU69">
        <v>48</v>
      </c>
      <c r="AV69">
        <v>0</v>
      </c>
      <c r="AW69">
        <v>0</v>
      </c>
      <c r="AX69">
        <v>0</v>
      </c>
      <c r="AY69">
        <v>0</v>
      </c>
    </row>
    <row r="70" spans="7:51">
      <c r="G70" t="s">
        <v>112</v>
      </c>
      <c r="H70" s="73">
        <v>0.48</v>
      </c>
      <c r="I70" s="46">
        <v>0</v>
      </c>
      <c r="J70" s="46">
        <v>1.47</v>
      </c>
      <c r="K70" s="46">
        <v>108</v>
      </c>
      <c r="L70" s="46">
        <v>1.41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158.47999999999999</v>
      </c>
      <c r="X70">
        <v>9.6</v>
      </c>
      <c r="Y70">
        <v>0</v>
      </c>
      <c r="Z70">
        <v>0.48</v>
      </c>
      <c r="AA70">
        <v>1.41</v>
      </c>
      <c r="AB70">
        <v>0</v>
      </c>
      <c r="AC70">
        <v>0</v>
      </c>
      <c r="AD70">
        <v>100</v>
      </c>
      <c r="AE70">
        <v>0</v>
      </c>
      <c r="AF70">
        <v>8.16</v>
      </c>
      <c r="AG70">
        <v>11.52</v>
      </c>
      <c r="AH70">
        <v>0</v>
      </c>
      <c r="AI70">
        <v>80.650000000000006</v>
      </c>
      <c r="AJ70">
        <v>5.76</v>
      </c>
      <c r="AK70">
        <v>0</v>
      </c>
      <c r="AL70">
        <v>6.72</v>
      </c>
      <c r="AM70">
        <v>18.239999999999998</v>
      </c>
      <c r="AN70">
        <v>0</v>
      </c>
      <c r="AO70">
        <v>1.47</v>
      </c>
      <c r="AP70">
        <v>0</v>
      </c>
      <c r="AQ70">
        <v>0</v>
      </c>
      <c r="AR70">
        <v>50</v>
      </c>
      <c r="AS70">
        <v>0</v>
      </c>
      <c r="AT70">
        <v>0</v>
      </c>
      <c r="AU70">
        <v>48</v>
      </c>
      <c r="AV70">
        <v>0</v>
      </c>
      <c r="AW70">
        <v>0</v>
      </c>
      <c r="AX70">
        <v>0</v>
      </c>
      <c r="AY70">
        <v>0</v>
      </c>
    </row>
    <row r="71" spans="7:51">
      <c r="G71" t="s">
        <v>113</v>
      </c>
      <c r="H71" s="73">
        <v>182.86999999999998</v>
      </c>
      <c r="I71" s="46">
        <v>0</v>
      </c>
      <c r="J71" s="46">
        <v>1.47</v>
      </c>
      <c r="K71" s="46">
        <v>108</v>
      </c>
      <c r="L71" s="46">
        <v>1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158.47999999999999</v>
      </c>
      <c r="X71">
        <v>9.6</v>
      </c>
      <c r="Y71">
        <v>0</v>
      </c>
      <c r="Z71">
        <v>0.48</v>
      </c>
      <c r="AA71">
        <v>1</v>
      </c>
      <c r="AB71">
        <v>0</v>
      </c>
      <c r="AC71">
        <v>0</v>
      </c>
      <c r="AD71">
        <v>100</v>
      </c>
      <c r="AE71">
        <v>0</v>
      </c>
      <c r="AF71">
        <v>8.16</v>
      </c>
      <c r="AG71">
        <v>11.52</v>
      </c>
      <c r="AH71">
        <v>0</v>
      </c>
      <c r="AI71">
        <v>80.650000000000006</v>
      </c>
      <c r="AJ71">
        <v>5.76</v>
      </c>
      <c r="AK71">
        <v>0</v>
      </c>
      <c r="AL71">
        <v>6.72</v>
      </c>
      <c r="AM71">
        <v>18.239999999999998</v>
      </c>
      <c r="AN71">
        <v>0</v>
      </c>
      <c r="AO71">
        <v>1.47</v>
      </c>
      <c r="AP71">
        <v>0</v>
      </c>
      <c r="AQ71">
        <v>0</v>
      </c>
      <c r="AR71">
        <v>50</v>
      </c>
      <c r="AS71">
        <v>48</v>
      </c>
      <c r="AT71">
        <v>134.38999999999999</v>
      </c>
      <c r="AU71">
        <v>48</v>
      </c>
      <c r="AV71">
        <v>150.69999999999999</v>
      </c>
      <c r="AW71">
        <v>0</v>
      </c>
      <c r="AX71">
        <v>0</v>
      </c>
      <c r="AY71">
        <v>0</v>
      </c>
    </row>
    <row r="72" spans="7:51">
      <c r="G72" t="s">
        <v>114</v>
      </c>
      <c r="H72" s="73">
        <v>182.86999999999998</v>
      </c>
      <c r="I72" s="46">
        <v>0</v>
      </c>
      <c r="J72" s="46">
        <v>1.47</v>
      </c>
      <c r="K72" s="46">
        <v>108</v>
      </c>
      <c r="L72" s="46">
        <v>0.63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158.47999999999999</v>
      </c>
      <c r="X72">
        <v>9.6</v>
      </c>
      <c r="Y72">
        <v>0</v>
      </c>
      <c r="Z72">
        <v>0.48</v>
      </c>
      <c r="AA72">
        <v>0.63</v>
      </c>
      <c r="AB72">
        <v>0</v>
      </c>
      <c r="AC72">
        <v>0</v>
      </c>
      <c r="AD72">
        <v>100</v>
      </c>
      <c r="AE72">
        <v>0</v>
      </c>
      <c r="AF72">
        <v>8.16</v>
      </c>
      <c r="AG72">
        <v>11.52</v>
      </c>
      <c r="AH72">
        <v>0</v>
      </c>
      <c r="AI72">
        <v>80.650000000000006</v>
      </c>
      <c r="AJ72">
        <v>5.76</v>
      </c>
      <c r="AK72">
        <v>0</v>
      </c>
      <c r="AL72">
        <v>6.72</v>
      </c>
      <c r="AM72">
        <v>18.239999999999998</v>
      </c>
      <c r="AN72">
        <v>0</v>
      </c>
      <c r="AO72">
        <v>1.47</v>
      </c>
      <c r="AP72">
        <v>0</v>
      </c>
      <c r="AQ72">
        <v>0</v>
      </c>
      <c r="AR72">
        <v>50</v>
      </c>
      <c r="AS72">
        <v>48</v>
      </c>
      <c r="AT72">
        <v>134.38999999999999</v>
      </c>
      <c r="AU72">
        <v>48</v>
      </c>
      <c r="AV72">
        <v>150.69999999999999</v>
      </c>
      <c r="AW72">
        <v>0</v>
      </c>
      <c r="AX72">
        <v>0</v>
      </c>
      <c r="AY72">
        <v>0</v>
      </c>
    </row>
    <row r="73" spans="7:51">
      <c r="G73" t="s">
        <v>115</v>
      </c>
      <c r="H73" s="73">
        <v>283.65999999999997</v>
      </c>
      <c r="I73" s="46">
        <v>0</v>
      </c>
      <c r="J73" s="46">
        <v>1.47</v>
      </c>
      <c r="K73" s="46">
        <v>108</v>
      </c>
      <c r="L73" s="46">
        <v>0.35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158.47999999999999</v>
      </c>
      <c r="X73">
        <v>9.6</v>
      </c>
      <c r="Y73">
        <v>0</v>
      </c>
      <c r="Z73">
        <v>0.48</v>
      </c>
      <c r="AA73">
        <v>0.35</v>
      </c>
      <c r="AB73">
        <v>0</v>
      </c>
      <c r="AC73">
        <v>0</v>
      </c>
      <c r="AD73">
        <v>100</v>
      </c>
      <c r="AE73">
        <v>0</v>
      </c>
      <c r="AF73">
        <v>8.16</v>
      </c>
      <c r="AG73">
        <v>11.52</v>
      </c>
      <c r="AH73">
        <v>100.79</v>
      </c>
      <c r="AI73">
        <v>80.650000000000006</v>
      </c>
      <c r="AJ73">
        <v>5.76</v>
      </c>
      <c r="AK73">
        <v>0</v>
      </c>
      <c r="AL73">
        <v>6.72</v>
      </c>
      <c r="AM73">
        <v>18.239999999999998</v>
      </c>
      <c r="AN73">
        <v>0</v>
      </c>
      <c r="AO73">
        <v>1.47</v>
      </c>
      <c r="AP73">
        <v>0</v>
      </c>
      <c r="AQ73">
        <v>0</v>
      </c>
      <c r="AR73">
        <v>50</v>
      </c>
      <c r="AS73">
        <v>48</v>
      </c>
      <c r="AT73">
        <v>134.38999999999999</v>
      </c>
      <c r="AU73">
        <v>48</v>
      </c>
      <c r="AV73">
        <v>150.69999999999999</v>
      </c>
      <c r="AW73">
        <v>0</v>
      </c>
      <c r="AX73">
        <v>0</v>
      </c>
      <c r="AY73">
        <v>0</v>
      </c>
    </row>
    <row r="74" spans="7:51">
      <c r="G74" t="s">
        <v>116</v>
      </c>
      <c r="H74" s="73">
        <v>307.65999999999997</v>
      </c>
      <c r="I74" s="46">
        <v>0</v>
      </c>
      <c r="J74" s="46">
        <v>1.47</v>
      </c>
      <c r="K74" s="46">
        <v>108</v>
      </c>
      <c r="L74" s="46">
        <v>0.15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158.47999999999999</v>
      </c>
      <c r="X74">
        <v>9.6</v>
      </c>
      <c r="Y74">
        <v>0</v>
      </c>
      <c r="Z74">
        <v>0.48</v>
      </c>
      <c r="AA74">
        <v>0.15</v>
      </c>
      <c r="AB74">
        <v>0</v>
      </c>
      <c r="AC74">
        <v>0</v>
      </c>
      <c r="AD74">
        <v>100</v>
      </c>
      <c r="AE74">
        <v>24</v>
      </c>
      <c r="AF74">
        <v>8.16</v>
      </c>
      <c r="AG74">
        <v>11.52</v>
      </c>
      <c r="AH74">
        <v>100.79</v>
      </c>
      <c r="AI74">
        <v>80.650000000000006</v>
      </c>
      <c r="AJ74">
        <v>5.76</v>
      </c>
      <c r="AK74">
        <v>0</v>
      </c>
      <c r="AL74">
        <v>6.72</v>
      </c>
      <c r="AM74">
        <v>18.239999999999998</v>
      </c>
      <c r="AN74">
        <v>0</v>
      </c>
      <c r="AO74">
        <v>1.47</v>
      </c>
      <c r="AP74">
        <v>0</v>
      </c>
      <c r="AQ74">
        <v>0</v>
      </c>
      <c r="AR74">
        <v>50</v>
      </c>
      <c r="AS74">
        <v>48</v>
      </c>
      <c r="AT74">
        <v>134.38999999999999</v>
      </c>
      <c r="AU74">
        <v>48</v>
      </c>
      <c r="AV74">
        <v>150.69999999999999</v>
      </c>
      <c r="AW74">
        <v>0</v>
      </c>
      <c r="AX74">
        <v>0</v>
      </c>
      <c r="AY74">
        <v>0</v>
      </c>
    </row>
    <row r="75" spans="7:51">
      <c r="G75" t="s">
        <v>117</v>
      </c>
      <c r="H75" s="73">
        <v>305.54000000000002</v>
      </c>
      <c r="I75" s="46">
        <v>0</v>
      </c>
      <c r="J75" s="46">
        <v>1.47</v>
      </c>
      <c r="K75" s="46">
        <v>108</v>
      </c>
      <c r="L75" s="46">
        <v>0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158.47999999999999</v>
      </c>
      <c r="X75">
        <v>9.6</v>
      </c>
      <c r="Y75">
        <v>0</v>
      </c>
      <c r="Z75">
        <v>0.48</v>
      </c>
      <c r="AA75">
        <v>0</v>
      </c>
      <c r="AB75">
        <v>55</v>
      </c>
      <c r="AC75">
        <v>25</v>
      </c>
      <c r="AD75">
        <v>100</v>
      </c>
      <c r="AE75">
        <v>111.35</v>
      </c>
      <c r="AF75">
        <v>8.16</v>
      </c>
      <c r="AG75">
        <v>11.52</v>
      </c>
      <c r="AH75">
        <v>100.79</v>
      </c>
      <c r="AI75">
        <v>0</v>
      </c>
      <c r="AJ75">
        <v>5.76</v>
      </c>
      <c r="AK75">
        <v>0</v>
      </c>
      <c r="AL75">
        <v>6.72</v>
      </c>
      <c r="AM75">
        <v>18.239999999999998</v>
      </c>
      <c r="AN75">
        <v>0</v>
      </c>
      <c r="AO75">
        <v>1.47</v>
      </c>
      <c r="AP75">
        <v>0</v>
      </c>
      <c r="AQ75">
        <v>48</v>
      </c>
      <c r="AR75">
        <v>50</v>
      </c>
      <c r="AS75">
        <v>44.92</v>
      </c>
      <c r="AT75">
        <v>0</v>
      </c>
      <c r="AU75">
        <v>48</v>
      </c>
      <c r="AV75">
        <v>0</v>
      </c>
      <c r="AW75">
        <v>0</v>
      </c>
      <c r="AX75">
        <v>0</v>
      </c>
      <c r="AY75">
        <v>0</v>
      </c>
    </row>
    <row r="76" spans="7:51">
      <c r="G76" t="s">
        <v>118</v>
      </c>
      <c r="H76" s="73">
        <v>305.54000000000002</v>
      </c>
      <c r="I76" s="46">
        <v>0</v>
      </c>
      <c r="J76" s="46">
        <v>1.47</v>
      </c>
      <c r="K76" s="46">
        <v>108</v>
      </c>
      <c r="L76" s="46">
        <v>0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158.47999999999999</v>
      </c>
      <c r="X76">
        <v>9.6</v>
      </c>
      <c r="Y76">
        <v>0</v>
      </c>
      <c r="Z76">
        <v>0.48</v>
      </c>
      <c r="AA76">
        <v>0</v>
      </c>
      <c r="AB76">
        <v>55</v>
      </c>
      <c r="AC76">
        <v>25</v>
      </c>
      <c r="AD76">
        <v>100</v>
      </c>
      <c r="AE76">
        <v>111.35</v>
      </c>
      <c r="AF76">
        <v>8.16</v>
      </c>
      <c r="AG76">
        <v>11.52</v>
      </c>
      <c r="AH76">
        <v>100.79</v>
      </c>
      <c r="AI76">
        <v>0</v>
      </c>
      <c r="AJ76">
        <v>5.76</v>
      </c>
      <c r="AK76">
        <v>0</v>
      </c>
      <c r="AL76">
        <v>6.72</v>
      </c>
      <c r="AM76">
        <v>18.239999999999998</v>
      </c>
      <c r="AN76">
        <v>0</v>
      </c>
      <c r="AO76">
        <v>1.47</v>
      </c>
      <c r="AP76">
        <v>0</v>
      </c>
      <c r="AQ76">
        <v>48</v>
      </c>
      <c r="AR76">
        <v>50</v>
      </c>
      <c r="AS76">
        <v>44.92</v>
      </c>
      <c r="AT76">
        <v>0</v>
      </c>
      <c r="AU76">
        <v>48</v>
      </c>
      <c r="AV76">
        <v>0</v>
      </c>
      <c r="AW76">
        <v>0</v>
      </c>
      <c r="AX76">
        <v>0</v>
      </c>
      <c r="AY76">
        <v>0</v>
      </c>
    </row>
    <row r="77" spans="7:51">
      <c r="G77" t="s">
        <v>119</v>
      </c>
      <c r="H77" s="73">
        <v>301.70000000000005</v>
      </c>
      <c r="I77" s="46">
        <v>0</v>
      </c>
      <c r="J77" s="46">
        <v>1.47</v>
      </c>
      <c r="K77" s="46">
        <v>108</v>
      </c>
      <c r="L77" s="46">
        <v>0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158.47999999999999</v>
      </c>
      <c r="X77">
        <v>9.6</v>
      </c>
      <c r="Y77">
        <v>0</v>
      </c>
      <c r="Z77">
        <v>0.48</v>
      </c>
      <c r="AA77">
        <v>0</v>
      </c>
      <c r="AB77">
        <v>55</v>
      </c>
      <c r="AC77">
        <v>25</v>
      </c>
      <c r="AD77">
        <v>100</v>
      </c>
      <c r="AE77">
        <v>107.51</v>
      </c>
      <c r="AF77">
        <v>8.16</v>
      </c>
      <c r="AG77">
        <v>11.52</v>
      </c>
      <c r="AH77">
        <v>100.79</v>
      </c>
      <c r="AI77">
        <v>0</v>
      </c>
      <c r="AJ77">
        <v>5.76</v>
      </c>
      <c r="AK77">
        <v>0</v>
      </c>
      <c r="AL77">
        <v>6.72</v>
      </c>
      <c r="AM77">
        <v>18.239999999999998</v>
      </c>
      <c r="AN77">
        <v>0</v>
      </c>
      <c r="AO77">
        <v>1.47</v>
      </c>
      <c r="AP77">
        <v>0</v>
      </c>
      <c r="AQ77">
        <v>48</v>
      </c>
      <c r="AR77">
        <v>50</v>
      </c>
      <c r="AS77">
        <v>44.92</v>
      </c>
      <c r="AT77">
        <v>0</v>
      </c>
      <c r="AU77">
        <v>48</v>
      </c>
      <c r="AV77">
        <v>0</v>
      </c>
      <c r="AW77">
        <v>0</v>
      </c>
      <c r="AX77">
        <v>0</v>
      </c>
      <c r="AY77">
        <v>0</v>
      </c>
    </row>
    <row r="78" spans="7:51">
      <c r="G78" t="s">
        <v>120</v>
      </c>
      <c r="H78" s="73">
        <v>304.58000000000004</v>
      </c>
      <c r="I78" s="46">
        <v>0</v>
      </c>
      <c r="J78" s="46">
        <v>1.47</v>
      </c>
      <c r="K78" s="46">
        <v>108</v>
      </c>
      <c r="L78" s="46">
        <v>0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158.47999999999999</v>
      </c>
      <c r="X78">
        <v>9.6</v>
      </c>
      <c r="Y78">
        <v>0</v>
      </c>
      <c r="Z78">
        <v>0.48</v>
      </c>
      <c r="AA78">
        <v>0</v>
      </c>
      <c r="AB78">
        <v>55</v>
      </c>
      <c r="AC78">
        <v>25</v>
      </c>
      <c r="AD78">
        <v>100</v>
      </c>
      <c r="AE78">
        <v>110.39</v>
      </c>
      <c r="AF78">
        <v>8.16</v>
      </c>
      <c r="AG78">
        <v>11.52</v>
      </c>
      <c r="AH78">
        <v>100.79</v>
      </c>
      <c r="AI78">
        <v>0</v>
      </c>
      <c r="AJ78">
        <v>5.76</v>
      </c>
      <c r="AK78">
        <v>0</v>
      </c>
      <c r="AL78">
        <v>6.72</v>
      </c>
      <c r="AM78">
        <v>18.239999999999998</v>
      </c>
      <c r="AN78">
        <v>0</v>
      </c>
      <c r="AO78">
        <v>1.47</v>
      </c>
      <c r="AP78">
        <v>0</v>
      </c>
      <c r="AQ78">
        <v>48</v>
      </c>
      <c r="AR78">
        <v>50</v>
      </c>
      <c r="AS78">
        <v>44.92</v>
      </c>
      <c r="AT78">
        <v>0</v>
      </c>
      <c r="AU78">
        <v>48</v>
      </c>
      <c r="AV78">
        <v>0</v>
      </c>
      <c r="AW78">
        <v>0</v>
      </c>
      <c r="AX78">
        <v>0</v>
      </c>
      <c r="AY78">
        <v>0</v>
      </c>
    </row>
    <row r="79" spans="7:51">
      <c r="G79" t="s">
        <v>121</v>
      </c>
      <c r="H79" s="73">
        <v>281.64</v>
      </c>
      <c r="I79" s="46">
        <v>0</v>
      </c>
      <c r="J79" s="46">
        <v>1.37</v>
      </c>
      <c r="K79" s="46">
        <v>108</v>
      </c>
      <c r="L79" s="46">
        <v>0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9.6</v>
      </c>
      <c r="Y79">
        <v>158.47999999999999</v>
      </c>
      <c r="Z79">
        <v>0.57999999999999996</v>
      </c>
      <c r="AA79">
        <v>0</v>
      </c>
      <c r="AB79">
        <v>55</v>
      </c>
      <c r="AC79">
        <v>25</v>
      </c>
      <c r="AD79">
        <v>100</v>
      </c>
      <c r="AE79">
        <v>87.35</v>
      </c>
      <c r="AF79">
        <v>8.16</v>
      </c>
      <c r="AG79">
        <v>11.52</v>
      </c>
      <c r="AH79">
        <v>100.79</v>
      </c>
      <c r="AI79">
        <v>0</v>
      </c>
      <c r="AJ79">
        <v>5.76</v>
      </c>
      <c r="AK79">
        <v>0</v>
      </c>
      <c r="AL79">
        <v>6.72</v>
      </c>
      <c r="AM79">
        <v>18.239999999999998</v>
      </c>
      <c r="AN79">
        <v>0</v>
      </c>
      <c r="AO79">
        <v>1.37</v>
      </c>
      <c r="AP79">
        <v>0</v>
      </c>
      <c r="AQ79">
        <v>48</v>
      </c>
      <c r="AR79">
        <v>50</v>
      </c>
      <c r="AS79">
        <v>44.92</v>
      </c>
      <c r="AT79">
        <v>0</v>
      </c>
      <c r="AU79">
        <v>48</v>
      </c>
      <c r="AV79">
        <v>0</v>
      </c>
      <c r="AW79">
        <v>0</v>
      </c>
      <c r="AX79">
        <v>0</v>
      </c>
      <c r="AY79">
        <v>0</v>
      </c>
    </row>
    <row r="80" spans="7:51">
      <c r="G80" t="s">
        <v>122</v>
      </c>
      <c r="H80" s="73">
        <v>286.44</v>
      </c>
      <c r="I80" s="46">
        <v>0</v>
      </c>
      <c r="J80" s="46">
        <v>1.37</v>
      </c>
      <c r="K80" s="46">
        <v>108</v>
      </c>
      <c r="L80" s="46">
        <v>0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9.6</v>
      </c>
      <c r="Y80">
        <v>158.47999999999999</v>
      </c>
      <c r="Z80">
        <v>0.57999999999999996</v>
      </c>
      <c r="AA80">
        <v>0</v>
      </c>
      <c r="AB80">
        <v>55</v>
      </c>
      <c r="AC80">
        <v>25</v>
      </c>
      <c r="AD80">
        <v>100</v>
      </c>
      <c r="AE80">
        <v>92.15</v>
      </c>
      <c r="AF80">
        <v>8.16</v>
      </c>
      <c r="AG80">
        <v>11.52</v>
      </c>
      <c r="AH80">
        <v>100.79</v>
      </c>
      <c r="AI80">
        <v>0</v>
      </c>
      <c r="AJ80">
        <v>5.76</v>
      </c>
      <c r="AK80">
        <v>0</v>
      </c>
      <c r="AL80">
        <v>6.72</v>
      </c>
      <c r="AM80">
        <v>18.239999999999998</v>
      </c>
      <c r="AN80">
        <v>0</v>
      </c>
      <c r="AO80">
        <v>1.37</v>
      </c>
      <c r="AP80">
        <v>0</v>
      </c>
      <c r="AQ80">
        <v>48</v>
      </c>
      <c r="AR80">
        <v>50</v>
      </c>
      <c r="AS80">
        <v>44.92</v>
      </c>
      <c r="AT80">
        <v>0</v>
      </c>
      <c r="AU80">
        <v>48</v>
      </c>
      <c r="AV80">
        <v>0</v>
      </c>
      <c r="AW80">
        <v>0</v>
      </c>
      <c r="AX80">
        <v>0</v>
      </c>
      <c r="AY80">
        <v>0</v>
      </c>
    </row>
    <row r="81" spans="7:51">
      <c r="G81" t="s">
        <v>123</v>
      </c>
      <c r="H81" s="73">
        <v>251.88</v>
      </c>
      <c r="I81" s="46">
        <v>0</v>
      </c>
      <c r="J81" s="46">
        <v>1.37</v>
      </c>
      <c r="K81" s="46">
        <v>108</v>
      </c>
      <c r="L81" s="46">
        <v>0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9.6</v>
      </c>
      <c r="Y81">
        <v>158.47999999999999</v>
      </c>
      <c r="Z81">
        <v>0.57999999999999996</v>
      </c>
      <c r="AA81">
        <v>0</v>
      </c>
      <c r="AB81">
        <v>55</v>
      </c>
      <c r="AC81">
        <v>25</v>
      </c>
      <c r="AD81">
        <v>100</v>
      </c>
      <c r="AE81">
        <v>57.59</v>
      </c>
      <c r="AF81">
        <v>8.16</v>
      </c>
      <c r="AG81">
        <v>11.52</v>
      </c>
      <c r="AH81">
        <v>100.79</v>
      </c>
      <c r="AI81">
        <v>0</v>
      </c>
      <c r="AJ81">
        <v>5.76</v>
      </c>
      <c r="AK81">
        <v>0</v>
      </c>
      <c r="AL81">
        <v>6.72</v>
      </c>
      <c r="AM81">
        <v>18.239999999999998</v>
      </c>
      <c r="AN81">
        <v>0</v>
      </c>
      <c r="AO81">
        <v>1.37</v>
      </c>
      <c r="AP81">
        <v>0</v>
      </c>
      <c r="AQ81">
        <v>48</v>
      </c>
      <c r="AR81">
        <v>50</v>
      </c>
      <c r="AS81">
        <v>44.92</v>
      </c>
      <c r="AT81">
        <v>0</v>
      </c>
      <c r="AU81">
        <v>48</v>
      </c>
      <c r="AV81">
        <v>0</v>
      </c>
      <c r="AW81">
        <v>0</v>
      </c>
      <c r="AX81">
        <v>0</v>
      </c>
      <c r="AY81">
        <v>0</v>
      </c>
    </row>
    <row r="82" spans="7:51">
      <c r="G82" t="s">
        <v>124</v>
      </c>
      <c r="H82" s="73">
        <v>242.29000000000002</v>
      </c>
      <c r="I82" s="46">
        <v>0</v>
      </c>
      <c r="J82" s="46">
        <v>1.37</v>
      </c>
      <c r="K82" s="46">
        <v>108</v>
      </c>
      <c r="L82" s="46">
        <v>0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9.6</v>
      </c>
      <c r="Y82">
        <v>158.47999999999999</v>
      </c>
      <c r="Z82">
        <v>0.57999999999999996</v>
      </c>
      <c r="AA82">
        <v>0</v>
      </c>
      <c r="AB82">
        <v>55</v>
      </c>
      <c r="AC82">
        <v>25</v>
      </c>
      <c r="AD82">
        <v>100</v>
      </c>
      <c r="AE82">
        <v>48</v>
      </c>
      <c r="AF82">
        <v>8.16</v>
      </c>
      <c r="AG82">
        <v>11.52</v>
      </c>
      <c r="AH82">
        <v>100.79</v>
      </c>
      <c r="AI82">
        <v>0</v>
      </c>
      <c r="AJ82">
        <v>5.76</v>
      </c>
      <c r="AK82">
        <v>0</v>
      </c>
      <c r="AL82">
        <v>6.72</v>
      </c>
      <c r="AM82">
        <v>18.239999999999998</v>
      </c>
      <c r="AN82">
        <v>0</v>
      </c>
      <c r="AO82">
        <v>1.37</v>
      </c>
      <c r="AP82">
        <v>0</v>
      </c>
      <c r="AQ82">
        <v>48</v>
      </c>
      <c r="AR82">
        <v>50</v>
      </c>
      <c r="AS82">
        <v>44.92</v>
      </c>
      <c r="AT82">
        <v>0</v>
      </c>
      <c r="AU82">
        <v>48</v>
      </c>
      <c r="AV82">
        <v>0</v>
      </c>
      <c r="AW82">
        <v>0</v>
      </c>
      <c r="AX82">
        <v>0</v>
      </c>
      <c r="AY82">
        <v>0</v>
      </c>
    </row>
    <row r="83" spans="7:51">
      <c r="G83" t="s">
        <v>125</v>
      </c>
      <c r="H83" s="73">
        <v>0.57999999999999996</v>
      </c>
      <c r="I83" s="46">
        <v>0</v>
      </c>
      <c r="J83" s="46">
        <v>1.37</v>
      </c>
      <c r="K83" s="46">
        <v>108</v>
      </c>
      <c r="L83" s="46">
        <v>0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9.6</v>
      </c>
      <c r="Y83">
        <v>158.47999999999999</v>
      </c>
      <c r="Z83">
        <v>0.57999999999999996</v>
      </c>
      <c r="AA83">
        <v>0</v>
      </c>
      <c r="AB83">
        <v>55</v>
      </c>
      <c r="AC83">
        <v>25</v>
      </c>
      <c r="AD83">
        <v>0</v>
      </c>
      <c r="AE83">
        <v>0</v>
      </c>
      <c r="AF83">
        <v>8.16</v>
      </c>
      <c r="AG83">
        <v>11.52</v>
      </c>
      <c r="AH83">
        <v>0</v>
      </c>
      <c r="AI83">
        <v>0</v>
      </c>
      <c r="AJ83">
        <v>5.76</v>
      </c>
      <c r="AK83">
        <v>0</v>
      </c>
      <c r="AL83">
        <v>6.72</v>
      </c>
      <c r="AM83">
        <v>18.239999999999998</v>
      </c>
      <c r="AN83">
        <v>0</v>
      </c>
      <c r="AO83">
        <v>1.37</v>
      </c>
      <c r="AP83">
        <v>0</v>
      </c>
      <c r="AQ83">
        <v>0</v>
      </c>
      <c r="AR83">
        <v>50</v>
      </c>
      <c r="AS83">
        <v>0</v>
      </c>
      <c r="AT83">
        <v>0</v>
      </c>
      <c r="AU83">
        <v>48</v>
      </c>
      <c r="AV83">
        <v>0</v>
      </c>
      <c r="AW83">
        <v>0</v>
      </c>
      <c r="AX83">
        <v>0</v>
      </c>
      <c r="AY83">
        <v>0</v>
      </c>
    </row>
    <row r="84" spans="7:51">
      <c r="G84" t="s">
        <v>126</v>
      </c>
      <c r="H84" s="73">
        <v>0.57999999999999996</v>
      </c>
      <c r="I84" s="46">
        <v>0</v>
      </c>
      <c r="J84" s="46">
        <v>1.37</v>
      </c>
      <c r="K84" s="46">
        <v>108</v>
      </c>
      <c r="L84" s="46">
        <v>0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9.6</v>
      </c>
      <c r="Y84">
        <v>158.47999999999999</v>
      </c>
      <c r="Z84">
        <v>0.57999999999999996</v>
      </c>
      <c r="AA84">
        <v>0</v>
      </c>
      <c r="AB84">
        <v>55</v>
      </c>
      <c r="AC84">
        <v>25</v>
      </c>
      <c r="AD84">
        <v>0</v>
      </c>
      <c r="AE84">
        <v>0</v>
      </c>
      <c r="AF84">
        <v>8.16</v>
      </c>
      <c r="AG84">
        <v>11.52</v>
      </c>
      <c r="AH84">
        <v>0</v>
      </c>
      <c r="AI84">
        <v>0</v>
      </c>
      <c r="AJ84">
        <v>5.76</v>
      </c>
      <c r="AK84">
        <v>0</v>
      </c>
      <c r="AL84">
        <v>6.72</v>
      </c>
      <c r="AM84">
        <v>18.239999999999998</v>
      </c>
      <c r="AN84">
        <v>0</v>
      </c>
      <c r="AO84">
        <v>1.37</v>
      </c>
      <c r="AP84">
        <v>0</v>
      </c>
      <c r="AQ84">
        <v>0</v>
      </c>
      <c r="AR84">
        <v>50</v>
      </c>
      <c r="AS84">
        <v>0</v>
      </c>
      <c r="AT84">
        <v>0</v>
      </c>
      <c r="AU84">
        <v>48</v>
      </c>
      <c r="AV84">
        <v>0</v>
      </c>
      <c r="AW84">
        <v>0</v>
      </c>
      <c r="AX84">
        <v>0</v>
      </c>
      <c r="AY84">
        <v>0</v>
      </c>
    </row>
    <row r="85" spans="7:51">
      <c r="G85" t="s">
        <v>127</v>
      </c>
      <c r="H85" s="73">
        <v>0.57999999999999996</v>
      </c>
      <c r="I85" s="46">
        <v>0</v>
      </c>
      <c r="J85" s="46">
        <v>1.37</v>
      </c>
      <c r="K85" s="46">
        <v>108</v>
      </c>
      <c r="L85" s="46">
        <v>0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9.6</v>
      </c>
      <c r="Y85">
        <v>158.47999999999999</v>
      </c>
      <c r="Z85">
        <v>0.57999999999999996</v>
      </c>
      <c r="AA85">
        <v>0</v>
      </c>
      <c r="AB85">
        <v>55</v>
      </c>
      <c r="AC85">
        <v>25</v>
      </c>
      <c r="AD85">
        <v>0</v>
      </c>
      <c r="AE85">
        <v>0</v>
      </c>
      <c r="AF85">
        <v>8.16</v>
      </c>
      <c r="AG85">
        <v>11.52</v>
      </c>
      <c r="AH85">
        <v>0</v>
      </c>
      <c r="AI85">
        <v>0</v>
      </c>
      <c r="AJ85">
        <v>5.76</v>
      </c>
      <c r="AK85">
        <v>0</v>
      </c>
      <c r="AL85">
        <v>6.72</v>
      </c>
      <c r="AM85">
        <v>18.239999999999998</v>
      </c>
      <c r="AN85">
        <v>0</v>
      </c>
      <c r="AO85">
        <v>1.37</v>
      </c>
      <c r="AP85">
        <v>0</v>
      </c>
      <c r="AQ85">
        <v>0</v>
      </c>
      <c r="AR85">
        <v>50</v>
      </c>
      <c r="AS85">
        <v>0</v>
      </c>
      <c r="AT85">
        <v>0</v>
      </c>
      <c r="AU85">
        <v>48</v>
      </c>
      <c r="AV85">
        <v>0</v>
      </c>
      <c r="AW85">
        <v>0</v>
      </c>
      <c r="AX85">
        <v>0</v>
      </c>
      <c r="AY85">
        <v>0</v>
      </c>
    </row>
    <row r="86" spans="7:51">
      <c r="G86" t="s">
        <v>128</v>
      </c>
      <c r="H86" s="73">
        <v>0.57999999999999996</v>
      </c>
      <c r="I86" s="46">
        <v>0</v>
      </c>
      <c r="J86" s="46">
        <v>1.37</v>
      </c>
      <c r="K86" s="46">
        <v>108</v>
      </c>
      <c r="L86" s="46">
        <v>0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9.6</v>
      </c>
      <c r="Y86">
        <v>158.47999999999999</v>
      </c>
      <c r="Z86">
        <v>0.57999999999999996</v>
      </c>
      <c r="AA86">
        <v>0</v>
      </c>
      <c r="AB86">
        <v>55</v>
      </c>
      <c r="AC86">
        <v>25</v>
      </c>
      <c r="AD86">
        <v>0</v>
      </c>
      <c r="AE86">
        <v>0</v>
      </c>
      <c r="AF86">
        <v>8.16</v>
      </c>
      <c r="AG86">
        <v>11.52</v>
      </c>
      <c r="AH86">
        <v>0</v>
      </c>
      <c r="AI86">
        <v>0</v>
      </c>
      <c r="AJ86">
        <v>5.76</v>
      </c>
      <c r="AK86">
        <v>0</v>
      </c>
      <c r="AL86">
        <v>6.72</v>
      </c>
      <c r="AM86">
        <v>18.239999999999998</v>
      </c>
      <c r="AN86">
        <v>0</v>
      </c>
      <c r="AO86">
        <v>1.37</v>
      </c>
      <c r="AP86">
        <v>0</v>
      </c>
      <c r="AQ86">
        <v>0</v>
      </c>
      <c r="AR86">
        <v>50</v>
      </c>
      <c r="AS86">
        <v>0</v>
      </c>
      <c r="AT86">
        <v>0</v>
      </c>
      <c r="AU86">
        <v>48</v>
      </c>
      <c r="AV86">
        <v>0</v>
      </c>
      <c r="AW86">
        <v>0</v>
      </c>
      <c r="AX86">
        <v>0</v>
      </c>
      <c r="AY86">
        <v>0</v>
      </c>
    </row>
    <row r="87" spans="7:51">
      <c r="G87" t="s">
        <v>129</v>
      </c>
      <c r="H87" s="73">
        <v>0.57999999999999996</v>
      </c>
      <c r="I87" s="46">
        <v>0</v>
      </c>
      <c r="J87" s="46">
        <v>1.47</v>
      </c>
      <c r="K87" s="46">
        <v>108</v>
      </c>
      <c r="L87" s="46">
        <v>0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9.6</v>
      </c>
      <c r="Y87">
        <v>158.47999999999999</v>
      </c>
      <c r="Z87">
        <v>0.57999999999999996</v>
      </c>
      <c r="AA87">
        <v>0</v>
      </c>
      <c r="AB87">
        <v>55</v>
      </c>
      <c r="AC87">
        <v>25</v>
      </c>
      <c r="AD87">
        <v>0</v>
      </c>
      <c r="AE87">
        <v>0</v>
      </c>
      <c r="AF87">
        <v>8.16</v>
      </c>
      <c r="AG87">
        <v>11.52</v>
      </c>
      <c r="AH87">
        <v>0</v>
      </c>
      <c r="AI87">
        <v>0</v>
      </c>
      <c r="AJ87">
        <v>5.76</v>
      </c>
      <c r="AK87">
        <v>0</v>
      </c>
      <c r="AL87">
        <v>6.72</v>
      </c>
      <c r="AM87">
        <v>18.239999999999998</v>
      </c>
      <c r="AN87">
        <v>0</v>
      </c>
      <c r="AO87">
        <v>1.47</v>
      </c>
      <c r="AP87">
        <v>0</v>
      </c>
      <c r="AQ87">
        <v>0</v>
      </c>
      <c r="AR87">
        <v>50</v>
      </c>
      <c r="AS87">
        <v>0</v>
      </c>
      <c r="AT87">
        <v>0</v>
      </c>
      <c r="AU87">
        <v>48</v>
      </c>
      <c r="AV87">
        <v>0</v>
      </c>
      <c r="AW87">
        <v>0</v>
      </c>
      <c r="AX87">
        <v>0</v>
      </c>
      <c r="AY87">
        <v>0</v>
      </c>
    </row>
    <row r="88" spans="7:51">
      <c r="G88" t="s">
        <v>130</v>
      </c>
      <c r="H88" s="73">
        <v>0.57999999999999996</v>
      </c>
      <c r="I88" s="46">
        <v>0</v>
      </c>
      <c r="J88" s="46">
        <v>1.47</v>
      </c>
      <c r="K88" s="46">
        <v>108</v>
      </c>
      <c r="L88" s="46">
        <v>0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9.6</v>
      </c>
      <c r="Y88">
        <v>158.47999999999999</v>
      </c>
      <c r="Z88">
        <v>0.57999999999999996</v>
      </c>
      <c r="AA88">
        <v>0</v>
      </c>
      <c r="AB88">
        <v>55</v>
      </c>
      <c r="AC88">
        <v>25</v>
      </c>
      <c r="AD88">
        <v>0</v>
      </c>
      <c r="AE88">
        <v>0</v>
      </c>
      <c r="AF88">
        <v>8.16</v>
      </c>
      <c r="AG88">
        <v>11.52</v>
      </c>
      <c r="AH88">
        <v>0</v>
      </c>
      <c r="AI88">
        <v>0</v>
      </c>
      <c r="AJ88">
        <v>5.76</v>
      </c>
      <c r="AK88">
        <v>0</v>
      </c>
      <c r="AL88">
        <v>6.72</v>
      </c>
      <c r="AM88">
        <v>18.239999999999998</v>
      </c>
      <c r="AN88">
        <v>0</v>
      </c>
      <c r="AO88">
        <v>1.47</v>
      </c>
      <c r="AP88">
        <v>0</v>
      </c>
      <c r="AQ88">
        <v>0</v>
      </c>
      <c r="AR88">
        <v>50</v>
      </c>
      <c r="AS88">
        <v>0</v>
      </c>
      <c r="AT88">
        <v>0</v>
      </c>
      <c r="AU88">
        <v>48</v>
      </c>
      <c r="AV88">
        <v>0</v>
      </c>
      <c r="AW88">
        <v>0</v>
      </c>
      <c r="AX88">
        <v>0</v>
      </c>
      <c r="AY88">
        <v>0</v>
      </c>
    </row>
    <row r="89" spans="7:51">
      <c r="G89" t="s">
        <v>131</v>
      </c>
      <c r="H89" s="73">
        <v>0.57999999999999996</v>
      </c>
      <c r="I89" s="46">
        <v>0</v>
      </c>
      <c r="J89" s="46">
        <v>1.47</v>
      </c>
      <c r="K89" s="46">
        <v>108</v>
      </c>
      <c r="L89" s="46">
        <v>0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9.6</v>
      </c>
      <c r="Y89">
        <v>158.47999999999999</v>
      </c>
      <c r="Z89">
        <v>0.57999999999999996</v>
      </c>
      <c r="AA89">
        <v>0</v>
      </c>
      <c r="AB89">
        <v>55</v>
      </c>
      <c r="AC89">
        <v>25</v>
      </c>
      <c r="AD89">
        <v>0</v>
      </c>
      <c r="AE89">
        <v>0</v>
      </c>
      <c r="AF89">
        <v>8.16</v>
      </c>
      <c r="AG89">
        <v>11.52</v>
      </c>
      <c r="AH89">
        <v>0</v>
      </c>
      <c r="AI89">
        <v>0</v>
      </c>
      <c r="AJ89">
        <v>5.76</v>
      </c>
      <c r="AK89">
        <v>0</v>
      </c>
      <c r="AL89">
        <v>6.72</v>
      </c>
      <c r="AM89">
        <v>18.239999999999998</v>
      </c>
      <c r="AN89">
        <v>0</v>
      </c>
      <c r="AO89">
        <v>1.47</v>
      </c>
      <c r="AP89">
        <v>0</v>
      </c>
      <c r="AQ89">
        <v>0</v>
      </c>
      <c r="AR89">
        <v>50</v>
      </c>
      <c r="AS89">
        <v>0</v>
      </c>
      <c r="AT89">
        <v>0</v>
      </c>
      <c r="AU89">
        <v>48</v>
      </c>
      <c r="AV89">
        <v>0</v>
      </c>
      <c r="AW89">
        <v>0</v>
      </c>
      <c r="AX89">
        <v>0</v>
      </c>
      <c r="AY89">
        <v>0</v>
      </c>
    </row>
    <row r="90" spans="7:51">
      <c r="G90" t="s">
        <v>132</v>
      </c>
      <c r="H90" s="73">
        <v>0.57999999999999996</v>
      </c>
      <c r="I90" s="46">
        <v>0</v>
      </c>
      <c r="J90" s="46">
        <v>1.47</v>
      </c>
      <c r="K90" s="46">
        <v>108</v>
      </c>
      <c r="L90" s="46">
        <v>0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9.6</v>
      </c>
      <c r="Y90">
        <v>158.47999999999999</v>
      </c>
      <c r="Z90">
        <v>0.57999999999999996</v>
      </c>
      <c r="AA90">
        <v>0</v>
      </c>
      <c r="AB90">
        <v>55</v>
      </c>
      <c r="AC90">
        <v>25</v>
      </c>
      <c r="AD90">
        <v>0</v>
      </c>
      <c r="AE90">
        <v>0</v>
      </c>
      <c r="AF90">
        <v>8.16</v>
      </c>
      <c r="AG90">
        <v>11.52</v>
      </c>
      <c r="AH90">
        <v>0</v>
      </c>
      <c r="AI90">
        <v>0</v>
      </c>
      <c r="AJ90">
        <v>5.76</v>
      </c>
      <c r="AK90">
        <v>0</v>
      </c>
      <c r="AL90">
        <v>6.72</v>
      </c>
      <c r="AM90">
        <v>18.239999999999998</v>
      </c>
      <c r="AN90">
        <v>0</v>
      </c>
      <c r="AO90">
        <v>1.47</v>
      </c>
      <c r="AP90">
        <v>0</v>
      </c>
      <c r="AQ90">
        <v>0</v>
      </c>
      <c r="AR90">
        <v>50</v>
      </c>
      <c r="AS90">
        <v>0</v>
      </c>
      <c r="AT90">
        <v>0</v>
      </c>
      <c r="AU90">
        <v>48</v>
      </c>
      <c r="AV90">
        <v>0</v>
      </c>
      <c r="AW90">
        <v>0</v>
      </c>
      <c r="AX90">
        <v>0</v>
      </c>
      <c r="AY90">
        <v>0</v>
      </c>
    </row>
    <row r="91" spans="7:51">
      <c r="G91" t="s">
        <v>133</v>
      </c>
      <c r="H91" s="73">
        <v>0.48</v>
      </c>
      <c r="I91" s="46">
        <v>0</v>
      </c>
      <c r="J91" s="46">
        <v>1.47</v>
      </c>
      <c r="K91" s="46">
        <v>108</v>
      </c>
      <c r="L91" s="46">
        <v>0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9.6</v>
      </c>
      <c r="Y91">
        <v>0</v>
      </c>
      <c r="Z91">
        <v>0.48</v>
      </c>
      <c r="AA91">
        <v>0</v>
      </c>
      <c r="AB91">
        <v>55</v>
      </c>
      <c r="AC91">
        <v>0</v>
      </c>
      <c r="AD91">
        <v>0</v>
      </c>
      <c r="AE91">
        <v>0</v>
      </c>
      <c r="AF91">
        <v>8.16</v>
      </c>
      <c r="AG91">
        <v>11.52</v>
      </c>
      <c r="AH91">
        <v>0</v>
      </c>
      <c r="AI91">
        <v>158.47999999999999</v>
      </c>
      <c r="AJ91">
        <v>5.76</v>
      </c>
      <c r="AK91">
        <v>59.55</v>
      </c>
      <c r="AL91">
        <v>6.72</v>
      </c>
      <c r="AM91">
        <v>18.239999999999998</v>
      </c>
      <c r="AN91">
        <v>25.49</v>
      </c>
      <c r="AO91">
        <v>1.47</v>
      </c>
      <c r="AP91">
        <v>0</v>
      </c>
      <c r="AQ91">
        <v>0</v>
      </c>
      <c r="AR91">
        <v>50</v>
      </c>
      <c r="AS91">
        <v>0</v>
      </c>
      <c r="AT91">
        <v>0</v>
      </c>
      <c r="AU91">
        <v>48</v>
      </c>
      <c r="AV91">
        <v>0</v>
      </c>
      <c r="AW91">
        <v>0</v>
      </c>
      <c r="AX91">
        <v>0</v>
      </c>
      <c r="AY91">
        <v>0</v>
      </c>
    </row>
    <row r="92" spans="7:51">
      <c r="G92" t="s">
        <v>134</v>
      </c>
      <c r="H92" s="73">
        <v>0.48</v>
      </c>
      <c r="I92" s="46">
        <v>0</v>
      </c>
      <c r="J92" s="46">
        <v>1.47</v>
      </c>
      <c r="K92" s="46">
        <v>108</v>
      </c>
      <c r="L92" s="46">
        <v>0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9.6</v>
      </c>
      <c r="Y92">
        <v>0</v>
      </c>
      <c r="Z92">
        <v>0.48</v>
      </c>
      <c r="AA92">
        <v>0</v>
      </c>
      <c r="AB92">
        <v>55</v>
      </c>
      <c r="AC92">
        <v>0</v>
      </c>
      <c r="AD92">
        <v>0</v>
      </c>
      <c r="AE92">
        <v>0</v>
      </c>
      <c r="AF92">
        <v>8.16</v>
      </c>
      <c r="AG92">
        <v>11.52</v>
      </c>
      <c r="AH92">
        <v>0</v>
      </c>
      <c r="AI92">
        <v>158.47999999999999</v>
      </c>
      <c r="AJ92">
        <v>5.76</v>
      </c>
      <c r="AK92">
        <v>59.55</v>
      </c>
      <c r="AL92">
        <v>6.72</v>
      </c>
      <c r="AM92">
        <v>18.239999999999998</v>
      </c>
      <c r="AN92">
        <v>25.49</v>
      </c>
      <c r="AO92">
        <v>1.47</v>
      </c>
      <c r="AP92">
        <v>0</v>
      </c>
      <c r="AQ92">
        <v>0</v>
      </c>
      <c r="AR92">
        <v>50</v>
      </c>
      <c r="AS92">
        <v>0</v>
      </c>
      <c r="AT92">
        <v>0</v>
      </c>
      <c r="AU92">
        <v>48</v>
      </c>
      <c r="AV92">
        <v>0</v>
      </c>
      <c r="AW92">
        <v>0</v>
      </c>
      <c r="AX92">
        <v>0</v>
      </c>
      <c r="AY92">
        <v>0</v>
      </c>
    </row>
    <row r="93" spans="7:51">
      <c r="G93" t="s">
        <v>135</v>
      </c>
      <c r="H93" s="73">
        <v>0.48</v>
      </c>
      <c r="I93" s="46">
        <v>0</v>
      </c>
      <c r="J93" s="46">
        <v>1.47</v>
      </c>
      <c r="K93" s="46">
        <v>108</v>
      </c>
      <c r="L93" s="46">
        <v>0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9.6</v>
      </c>
      <c r="Y93">
        <v>0</v>
      </c>
      <c r="Z93">
        <v>0.48</v>
      </c>
      <c r="AA93">
        <v>0</v>
      </c>
      <c r="AB93">
        <v>55</v>
      </c>
      <c r="AC93">
        <v>0</v>
      </c>
      <c r="AD93">
        <v>0</v>
      </c>
      <c r="AE93">
        <v>0</v>
      </c>
      <c r="AF93">
        <v>8.16</v>
      </c>
      <c r="AG93">
        <v>11.52</v>
      </c>
      <c r="AH93">
        <v>0</v>
      </c>
      <c r="AI93">
        <v>158.47999999999999</v>
      </c>
      <c r="AJ93">
        <v>5.76</v>
      </c>
      <c r="AK93">
        <v>59.55</v>
      </c>
      <c r="AL93">
        <v>6.72</v>
      </c>
      <c r="AM93">
        <v>18.239999999999998</v>
      </c>
      <c r="AN93">
        <v>25.49</v>
      </c>
      <c r="AO93">
        <v>1.47</v>
      </c>
      <c r="AP93">
        <v>0</v>
      </c>
      <c r="AQ93">
        <v>0</v>
      </c>
      <c r="AR93">
        <v>50</v>
      </c>
      <c r="AS93">
        <v>0</v>
      </c>
      <c r="AT93">
        <v>0</v>
      </c>
      <c r="AU93">
        <v>48</v>
      </c>
      <c r="AV93">
        <v>0</v>
      </c>
      <c r="AW93">
        <v>0</v>
      </c>
      <c r="AX93">
        <v>0</v>
      </c>
      <c r="AY93">
        <v>0</v>
      </c>
    </row>
    <row r="94" spans="7:51">
      <c r="G94" t="s">
        <v>136</v>
      </c>
      <c r="H94" s="73">
        <v>0.48</v>
      </c>
      <c r="I94" s="46">
        <v>0</v>
      </c>
      <c r="J94" s="46">
        <v>1.47</v>
      </c>
      <c r="K94" s="46">
        <v>108</v>
      </c>
      <c r="L94" s="46">
        <v>0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9.6</v>
      </c>
      <c r="Y94">
        <v>0</v>
      </c>
      <c r="Z94">
        <v>0.48</v>
      </c>
      <c r="AA94">
        <v>0</v>
      </c>
      <c r="AB94">
        <v>55</v>
      </c>
      <c r="AC94">
        <v>0</v>
      </c>
      <c r="AD94">
        <v>0</v>
      </c>
      <c r="AE94">
        <v>0</v>
      </c>
      <c r="AF94">
        <v>8.16</v>
      </c>
      <c r="AG94">
        <v>11.52</v>
      </c>
      <c r="AH94">
        <v>0</v>
      </c>
      <c r="AI94">
        <v>158.47999999999999</v>
      </c>
      <c r="AJ94">
        <v>5.76</v>
      </c>
      <c r="AK94">
        <v>59.55</v>
      </c>
      <c r="AL94">
        <v>6.72</v>
      </c>
      <c r="AM94">
        <v>18.239999999999998</v>
      </c>
      <c r="AN94">
        <v>25.49</v>
      </c>
      <c r="AO94">
        <v>1.47</v>
      </c>
      <c r="AP94">
        <v>0</v>
      </c>
      <c r="AQ94">
        <v>0</v>
      </c>
      <c r="AR94">
        <v>50</v>
      </c>
      <c r="AS94">
        <v>0</v>
      </c>
      <c r="AT94">
        <v>0</v>
      </c>
      <c r="AU94">
        <v>48</v>
      </c>
      <c r="AV94">
        <v>0</v>
      </c>
      <c r="AW94">
        <v>0</v>
      </c>
      <c r="AX94">
        <v>0</v>
      </c>
      <c r="AY94">
        <v>0</v>
      </c>
    </row>
    <row r="95" spans="7:51">
      <c r="G95" t="s">
        <v>137</v>
      </c>
      <c r="H95" s="73">
        <v>0.48</v>
      </c>
      <c r="I95" s="46">
        <v>0</v>
      </c>
      <c r="J95" s="46">
        <v>1.37</v>
      </c>
      <c r="K95" s="46">
        <v>108</v>
      </c>
      <c r="L95" s="46">
        <v>0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9.6</v>
      </c>
      <c r="Y95">
        <v>0</v>
      </c>
      <c r="Z95">
        <v>0.48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8.16</v>
      </c>
      <c r="AG95">
        <v>11.52</v>
      </c>
      <c r="AH95">
        <v>0</v>
      </c>
      <c r="AI95">
        <v>158.47999999999999</v>
      </c>
      <c r="AJ95">
        <v>5.76</v>
      </c>
      <c r="AK95">
        <v>59.55</v>
      </c>
      <c r="AL95">
        <v>6.72</v>
      </c>
      <c r="AM95">
        <v>18.239999999999998</v>
      </c>
      <c r="AN95">
        <v>25.49</v>
      </c>
      <c r="AO95">
        <v>1.37</v>
      </c>
      <c r="AP95">
        <v>0</v>
      </c>
      <c r="AQ95">
        <v>0</v>
      </c>
      <c r="AR95">
        <v>50</v>
      </c>
      <c r="AS95">
        <v>0</v>
      </c>
      <c r="AT95">
        <v>0</v>
      </c>
      <c r="AU95">
        <v>48</v>
      </c>
      <c r="AV95">
        <v>0</v>
      </c>
      <c r="AW95">
        <v>0</v>
      </c>
      <c r="AX95">
        <v>0</v>
      </c>
      <c r="AY95">
        <v>0</v>
      </c>
    </row>
    <row r="96" spans="7:51">
      <c r="G96" t="s">
        <v>138</v>
      </c>
      <c r="H96" s="73">
        <v>0.48</v>
      </c>
      <c r="I96" s="46">
        <v>0</v>
      </c>
      <c r="J96" s="46">
        <v>1.37</v>
      </c>
      <c r="K96" s="46">
        <v>108</v>
      </c>
      <c r="L96" s="46">
        <v>0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9.6</v>
      </c>
      <c r="Y96">
        <v>0</v>
      </c>
      <c r="Z96">
        <v>0.48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8.16</v>
      </c>
      <c r="AG96">
        <v>11.52</v>
      </c>
      <c r="AH96">
        <v>0</v>
      </c>
      <c r="AI96">
        <v>158.47999999999999</v>
      </c>
      <c r="AJ96">
        <v>5.76</v>
      </c>
      <c r="AK96">
        <v>59.55</v>
      </c>
      <c r="AL96">
        <v>6.72</v>
      </c>
      <c r="AM96">
        <v>18.239999999999998</v>
      </c>
      <c r="AN96">
        <v>25.49</v>
      </c>
      <c r="AO96">
        <v>1.37</v>
      </c>
      <c r="AP96">
        <v>0</v>
      </c>
      <c r="AQ96">
        <v>0</v>
      </c>
      <c r="AR96">
        <v>50</v>
      </c>
      <c r="AS96">
        <v>0</v>
      </c>
      <c r="AT96">
        <v>0</v>
      </c>
      <c r="AU96">
        <v>48</v>
      </c>
      <c r="AV96">
        <v>0</v>
      </c>
      <c r="AW96">
        <v>0</v>
      </c>
      <c r="AX96">
        <v>0</v>
      </c>
      <c r="AY96">
        <v>0</v>
      </c>
    </row>
    <row r="97" spans="1:133">
      <c r="G97" t="s">
        <v>139</v>
      </c>
      <c r="H97" s="73">
        <v>0.48</v>
      </c>
      <c r="I97" s="46">
        <v>0</v>
      </c>
      <c r="J97" s="46">
        <v>1.37</v>
      </c>
      <c r="K97" s="46">
        <v>108</v>
      </c>
      <c r="L97" s="46">
        <v>0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9.6</v>
      </c>
      <c r="Y97">
        <v>0</v>
      </c>
      <c r="Z97">
        <v>0.48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8.16</v>
      </c>
      <c r="AG97">
        <v>11.52</v>
      </c>
      <c r="AH97">
        <v>0</v>
      </c>
      <c r="AI97">
        <v>158.47999999999999</v>
      </c>
      <c r="AJ97">
        <v>5.76</v>
      </c>
      <c r="AK97">
        <v>59.55</v>
      </c>
      <c r="AL97">
        <v>6.72</v>
      </c>
      <c r="AM97">
        <v>18.239999999999998</v>
      </c>
      <c r="AN97">
        <v>25.49</v>
      </c>
      <c r="AO97">
        <v>1.37</v>
      </c>
      <c r="AP97">
        <v>0</v>
      </c>
      <c r="AQ97">
        <v>0</v>
      </c>
      <c r="AR97">
        <v>50</v>
      </c>
      <c r="AS97">
        <v>0</v>
      </c>
      <c r="AT97">
        <v>0</v>
      </c>
      <c r="AU97">
        <v>48</v>
      </c>
      <c r="AV97">
        <v>0</v>
      </c>
      <c r="AW97">
        <v>0</v>
      </c>
      <c r="AX97">
        <v>0</v>
      </c>
      <c r="AY97">
        <v>0</v>
      </c>
    </row>
    <row r="98" spans="1:133">
      <c r="G98" t="s">
        <v>140</v>
      </c>
      <c r="H98" s="73">
        <v>0.48</v>
      </c>
      <c r="I98" s="46">
        <v>0</v>
      </c>
      <c r="J98" s="46">
        <v>1.37</v>
      </c>
      <c r="K98" s="46">
        <v>108</v>
      </c>
      <c r="L98" s="46">
        <v>0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9.6</v>
      </c>
      <c r="Y98">
        <v>0</v>
      </c>
      <c r="Z98">
        <v>0.48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8.16</v>
      </c>
      <c r="AG98">
        <v>11.52</v>
      </c>
      <c r="AH98">
        <v>0</v>
      </c>
      <c r="AI98">
        <v>158.47999999999999</v>
      </c>
      <c r="AJ98">
        <v>5.76</v>
      </c>
      <c r="AK98">
        <v>59.55</v>
      </c>
      <c r="AL98">
        <v>6.72</v>
      </c>
      <c r="AM98">
        <v>18.239999999999998</v>
      </c>
      <c r="AN98">
        <v>25.49</v>
      </c>
      <c r="AO98">
        <v>1.37</v>
      </c>
      <c r="AP98">
        <v>0</v>
      </c>
      <c r="AQ98">
        <v>0</v>
      </c>
      <c r="AR98">
        <v>50</v>
      </c>
      <c r="AS98">
        <v>0</v>
      </c>
      <c r="AT98">
        <v>0</v>
      </c>
      <c r="AU98">
        <v>48</v>
      </c>
      <c r="AV98">
        <v>0</v>
      </c>
      <c r="AW98">
        <v>0</v>
      </c>
      <c r="AX98">
        <v>0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2.4880949999999991</v>
      </c>
      <c r="I99" s="69">
        <f t="shared" ref="I99:BU99" si="1">SUM(I3:I98)/4000</f>
        <v>8.9039999999999994E-2</v>
      </c>
      <c r="J99" s="69">
        <f t="shared" si="1"/>
        <v>3.4280000000000005E-2</v>
      </c>
      <c r="K99" s="69">
        <f t="shared" si="1"/>
        <v>2.7215999999999996</v>
      </c>
      <c r="L99" s="69">
        <f t="shared" si="1"/>
        <v>4.5014999999999993E-2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1.5847999999999984</v>
      </c>
      <c r="X99">
        <f t="shared" si="1"/>
        <v>0.23040000000000038</v>
      </c>
      <c r="Y99">
        <f t="shared" si="1"/>
        <v>0.95087999999999995</v>
      </c>
      <c r="Z99">
        <f t="shared" si="1"/>
        <v>1.3889999999999982E-2</v>
      </c>
      <c r="AA99">
        <f t="shared" si="1"/>
        <v>4.5014999999999993E-2</v>
      </c>
      <c r="AB99">
        <f t="shared" si="1"/>
        <v>0.27500000000000002</v>
      </c>
      <c r="AC99">
        <f t="shared" si="1"/>
        <v>0.1</v>
      </c>
      <c r="AD99">
        <f t="shared" si="1"/>
        <v>1.25</v>
      </c>
      <c r="AE99">
        <f t="shared" si="1"/>
        <v>0.29373499999999997</v>
      </c>
      <c r="AF99">
        <f t="shared" si="1"/>
        <v>0.19583999999999993</v>
      </c>
      <c r="AG99">
        <f t="shared" si="1"/>
        <v>0.27647999999999973</v>
      </c>
      <c r="AH99">
        <f t="shared" si="1"/>
        <v>0.65513499999999991</v>
      </c>
      <c r="AI99">
        <f t="shared" si="1"/>
        <v>2.2356399999999952</v>
      </c>
      <c r="AJ99">
        <f t="shared" si="1"/>
        <v>0.13823999999999986</v>
      </c>
      <c r="AK99">
        <f t="shared" si="1"/>
        <v>0.47639999999999977</v>
      </c>
      <c r="AL99">
        <f t="shared" si="1"/>
        <v>0.16128000000000037</v>
      </c>
      <c r="AM99">
        <f t="shared" si="1"/>
        <v>0.43776000000000015</v>
      </c>
      <c r="AN99">
        <f t="shared" si="1"/>
        <v>0.20392000000000005</v>
      </c>
      <c r="AO99">
        <f t="shared" si="1"/>
        <v>3.4280000000000005E-2</v>
      </c>
      <c r="AP99">
        <f t="shared" si="1"/>
        <v>8.9039999999999994E-2</v>
      </c>
      <c r="AQ99">
        <f t="shared" si="1"/>
        <v>0.24</v>
      </c>
      <c r="AR99">
        <f t="shared" si="1"/>
        <v>1.2</v>
      </c>
      <c r="AS99">
        <f t="shared" si="1"/>
        <v>0.72857500000000008</v>
      </c>
      <c r="AT99">
        <f t="shared" si="1"/>
        <v>0.55675999999999981</v>
      </c>
      <c r="AU99">
        <f t="shared" si="1"/>
        <v>1.1519999999999999</v>
      </c>
      <c r="AV99">
        <f t="shared" si="1"/>
        <v>0.75349999999999973</v>
      </c>
      <c r="AW99">
        <f t="shared" si="1"/>
        <v>6.0479999999999999E-2</v>
      </c>
      <c r="AX99">
        <f t="shared" si="1"/>
        <v>6.9119999999999987E-2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539</v>
      </c>
      <c r="Y100" t="s">
        <v>540</v>
      </c>
      <c r="Z100" t="s">
        <v>537</v>
      </c>
      <c r="AA100" t="s">
        <v>530</v>
      </c>
      <c r="AB100" t="s">
        <v>532</v>
      </c>
      <c r="AC100" t="s">
        <v>533</v>
      </c>
      <c r="AD100" t="s">
        <v>556</v>
      </c>
      <c r="AE100" t="s">
        <v>570</v>
      </c>
      <c r="AF100" t="s">
        <v>550</v>
      </c>
      <c r="AG100" t="s">
        <v>572</v>
      </c>
      <c r="AH100" t="s">
        <v>559</v>
      </c>
      <c r="AI100" t="s">
        <v>546</v>
      </c>
      <c r="AJ100" t="s">
        <v>564</v>
      </c>
      <c r="AK100" t="s">
        <v>560</v>
      </c>
      <c r="AL100" t="s">
        <v>554</v>
      </c>
      <c r="AM100" t="s">
        <v>552</v>
      </c>
      <c r="AN100" t="s">
        <v>557</v>
      </c>
      <c r="AO100" t="s">
        <v>548</v>
      </c>
      <c r="AP100" t="s">
        <v>568</v>
      </c>
      <c r="AQ100" t="s">
        <v>562</v>
      </c>
      <c r="AR100" t="s">
        <v>566</v>
      </c>
      <c r="AS100" t="s">
        <v>574</v>
      </c>
      <c r="AT100" t="s">
        <v>576</v>
      </c>
      <c r="AU100" t="s">
        <v>578</v>
      </c>
      <c r="AV100" t="s">
        <v>581</v>
      </c>
      <c r="AW100" t="s">
        <v>544</v>
      </c>
      <c r="AX100" t="s">
        <v>545</v>
      </c>
      <c r="AY100" t="s">
        <v>542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87.35</v>
      </c>
      <c r="I3" s="53">
        <v>0</v>
      </c>
      <c r="J3" s="53">
        <v>0</v>
      </c>
      <c r="K3" s="53">
        <v>0</v>
      </c>
      <c r="L3" s="53">
        <v>21.69</v>
      </c>
      <c r="M3" s="72">
        <v>0</v>
      </c>
      <c r="N3" s="71">
        <v>0</v>
      </c>
      <c r="O3" s="53">
        <v>-15</v>
      </c>
      <c r="P3" s="53">
        <v>-20</v>
      </c>
      <c r="Q3" s="53">
        <v>-10</v>
      </c>
      <c r="R3" s="53">
        <v>0</v>
      </c>
      <c r="S3" s="72">
        <v>0</v>
      </c>
      <c r="U3" s="73">
        <v>109.04</v>
      </c>
      <c r="V3" s="74">
        <v>-45</v>
      </c>
      <c r="W3">
        <v>87.35</v>
      </c>
      <c r="X3">
        <v>-15</v>
      </c>
      <c r="Y3">
        <v>21.69</v>
      </c>
      <c r="Z3">
        <v>-10</v>
      </c>
      <c r="AA3">
        <v>0</v>
      </c>
      <c r="AB3">
        <v>-20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48.95</v>
      </c>
      <c r="I4" s="46">
        <v>0</v>
      </c>
      <c r="J4" s="46">
        <v>0</v>
      </c>
      <c r="K4" s="46">
        <v>0</v>
      </c>
      <c r="L4" s="46">
        <v>21.31</v>
      </c>
      <c r="M4" s="74">
        <v>0</v>
      </c>
      <c r="N4" s="73">
        <v>0</v>
      </c>
      <c r="O4" s="46">
        <v>-25</v>
      </c>
      <c r="P4" s="46">
        <v>-25</v>
      </c>
      <c r="Q4" s="46">
        <v>-12</v>
      </c>
      <c r="R4" s="46">
        <v>0</v>
      </c>
      <c r="S4" s="74">
        <v>0</v>
      </c>
      <c r="U4" s="73">
        <v>70.260000000000005</v>
      </c>
      <c r="V4" s="74">
        <v>-62</v>
      </c>
      <c r="W4">
        <v>48.95</v>
      </c>
      <c r="X4">
        <v>-25</v>
      </c>
      <c r="Y4">
        <v>21.31</v>
      </c>
      <c r="Z4">
        <v>-12</v>
      </c>
      <c r="AA4">
        <v>0</v>
      </c>
      <c r="AB4">
        <v>-25</v>
      </c>
    </row>
    <row r="5" spans="1:28">
      <c r="G5" t="s">
        <v>47</v>
      </c>
      <c r="H5" s="73">
        <v>64.31</v>
      </c>
      <c r="I5" s="46">
        <v>0</v>
      </c>
      <c r="J5" s="46">
        <v>7.68</v>
      </c>
      <c r="K5" s="46">
        <v>0</v>
      </c>
      <c r="L5" s="46">
        <v>20.93</v>
      </c>
      <c r="M5" s="74">
        <v>0</v>
      </c>
      <c r="N5" s="73">
        <v>0</v>
      </c>
      <c r="O5" s="46">
        <v>-30</v>
      </c>
      <c r="P5" s="46">
        <v>0</v>
      </c>
      <c r="Q5" s="46">
        <v>-14</v>
      </c>
      <c r="R5" s="46">
        <v>0</v>
      </c>
      <c r="S5" s="74">
        <v>0</v>
      </c>
      <c r="U5" s="73">
        <v>92.92</v>
      </c>
      <c r="V5" s="74">
        <v>-44</v>
      </c>
      <c r="W5">
        <v>64.31</v>
      </c>
      <c r="X5">
        <v>-30</v>
      </c>
      <c r="Y5">
        <v>20.93</v>
      </c>
      <c r="Z5">
        <v>-14</v>
      </c>
      <c r="AA5">
        <v>0</v>
      </c>
      <c r="AB5">
        <v>7.68</v>
      </c>
    </row>
    <row r="6" spans="1:28">
      <c r="G6" t="s">
        <v>48</v>
      </c>
      <c r="H6" s="73">
        <v>63.35</v>
      </c>
      <c r="I6" s="46">
        <v>0</v>
      </c>
      <c r="J6" s="46">
        <v>0</v>
      </c>
      <c r="K6" s="46">
        <v>0</v>
      </c>
      <c r="L6" s="46">
        <v>20.45</v>
      </c>
      <c r="M6" s="74">
        <v>0</v>
      </c>
      <c r="N6" s="73">
        <v>0</v>
      </c>
      <c r="O6" s="46">
        <v>-35</v>
      </c>
      <c r="P6" s="46">
        <v>-91</v>
      </c>
      <c r="Q6" s="46">
        <v>-16</v>
      </c>
      <c r="R6" s="46">
        <v>0</v>
      </c>
      <c r="S6" s="74">
        <v>0</v>
      </c>
      <c r="U6" s="73">
        <v>83.8</v>
      </c>
      <c r="V6" s="74">
        <v>-142</v>
      </c>
      <c r="W6">
        <v>63.35</v>
      </c>
      <c r="X6">
        <v>-35</v>
      </c>
      <c r="Y6">
        <v>20.45</v>
      </c>
      <c r="Z6">
        <v>-16</v>
      </c>
      <c r="AA6">
        <v>0</v>
      </c>
      <c r="AB6">
        <v>-91</v>
      </c>
    </row>
    <row r="7" spans="1:28">
      <c r="G7" t="s">
        <v>49</v>
      </c>
      <c r="H7" s="73">
        <v>34.549999999999997</v>
      </c>
      <c r="I7" s="46">
        <v>0</v>
      </c>
      <c r="J7" s="46">
        <v>0</v>
      </c>
      <c r="K7" s="46">
        <v>0</v>
      </c>
      <c r="L7" s="46">
        <v>20.16</v>
      </c>
      <c r="M7" s="74">
        <v>0</v>
      </c>
      <c r="N7" s="73">
        <v>0</v>
      </c>
      <c r="O7" s="46">
        <v>-10</v>
      </c>
      <c r="P7" s="46">
        <v>-25</v>
      </c>
      <c r="Q7" s="46">
        <v>-18</v>
      </c>
      <c r="R7" s="46">
        <v>0</v>
      </c>
      <c r="S7" s="74">
        <v>0</v>
      </c>
      <c r="U7" s="73">
        <v>54.71</v>
      </c>
      <c r="V7" s="74">
        <v>-53</v>
      </c>
      <c r="W7">
        <v>34.549999999999997</v>
      </c>
      <c r="X7">
        <v>-10</v>
      </c>
      <c r="Y7">
        <v>20.16</v>
      </c>
      <c r="Z7">
        <v>-18</v>
      </c>
      <c r="AA7">
        <v>0</v>
      </c>
      <c r="AB7">
        <v>-25</v>
      </c>
    </row>
    <row r="8" spans="1:28">
      <c r="G8" t="s">
        <v>50</v>
      </c>
      <c r="H8" s="73">
        <v>31.68</v>
      </c>
      <c r="I8" s="46">
        <v>0</v>
      </c>
      <c r="J8" s="46">
        <v>0</v>
      </c>
      <c r="K8" s="46">
        <v>0</v>
      </c>
      <c r="L8" s="46">
        <v>19.579999999999998</v>
      </c>
      <c r="M8" s="74">
        <v>0</v>
      </c>
      <c r="N8" s="73">
        <v>0</v>
      </c>
      <c r="O8" s="46">
        <v>0</v>
      </c>
      <c r="P8" s="46">
        <v>-17</v>
      </c>
      <c r="Q8" s="46">
        <v>-20</v>
      </c>
      <c r="R8" s="46">
        <v>0</v>
      </c>
      <c r="S8" s="74">
        <v>0</v>
      </c>
      <c r="U8" s="73">
        <v>51.26</v>
      </c>
      <c r="V8" s="74">
        <v>-37</v>
      </c>
      <c r="W8">
        <v>31.68</v>
      </c>
      <c r="X8">
        <v>0</v>
      </c>
      <c r="Y8">
        <v>19.579999999999998</v>
      </c>
      <c r="Z8">
        <v>-20</v>
      </c>
      <c r="AA8">
        <v>0</v>
      </c>
      <c r="AB8">
        <v>-17</v>
      </c>
    </row>
    <row r="9" spans="1:28">
      <c r="G9" t="s">
        <v>51</v>
      </c>
      <c r="H9" s="73">
        <v>34.56</v>
      </c>
      <c r="I9" s="46">
        <v>0</v>
      </c>
      <c r="J9" s="46">
        <v>0</v>
      </c>
      <c r="K9" s="46">
        <v>0</v>
      </c>
      <c r="L9" s="46">
        <v>19.29</v>
      </c>
      <c r="M9" s="74">
        <v>0</v>
      </c>
      <c r="N9" s="73">
        <v>0</v>
      </c>
      <c r="O9" s="46">
        <v>-17</v>
      </c>
      <c r="P9" s="46">
        <v>-26</v>
      </c>
      <c r="Q9" s="46">
        <v>-21</v>
      </c>
      <c r="R9" s="46">
        <v>0</v>
      </c>
      <c r="S9" s="74">
        <v>0</v>
      </c>
      <c r="U9" s="73">
        <v>53.85</v>
      </c>
      <c r="V9" s="74">
        <v>-64</v>
      </c>
      <c r="W9">
        <v>34.56</v>
      </c>
      <c r="X9">
        <v>-17</v>
      </c>
      <c r="Y9">
        <v>19.29</v>
      </c>
      <c r="Z9">
        <v>-21</v>
      </c>
      <c r="AA9">
        <v>0</v>
      </c>
      <c r="AB9">
        <v>-26</v>
      </c>
    </row>
    <row r="10" spans="1:28">
      <c r="G10" t="s">
        <v>52</v>
      </c>
      <c r="H10" s="73">
        <v>16.32</v>
      </c>
      <c r="I10" s="46">
        <v>0</v>
      </c>
      <c r="J10" s="46">
        <v>0</v>
      </c>
      <c r="K10" s="46">
        <v>0</v>
      </c>
      <c r="L10" s="46">
        <v>19.2</v>
      </c>
      <c r="M10" s="74">
        <v>0</v>
      </c>
      <c r="N10" s="73">
        <v>0</v>
      </c>
      <c r="O10" s="46">
        <v>-26</v>
      </c>
      <c r="P10" s="46">
        <v>-27</v>
      </c>
      <c r="Q10" s="46">
        <v>-21</v>
      </c>
      <c r="R10" s="46">
        <v>0</v>
      </c>
      <c r="S10" s="74">
        <v>0</v>
      </c>
      <c r="U10" s="73">
        <v>35.520000000000003</v>
      </c>
      <c r="V10" s="74">
        <v>-74</v>
      </c>
      <c r="W10">
        <v>16.32</v>
      </c>
      <c r="X10">
        <v>-26</v>
      </c>
      <c r="Y10">
        <v>19.2</v>
      </c>
      <c r="Z10">
        <v>-21</v>
      </c>
      <c r="AA10">
        <v>0</v>
      </c>
      <c r="AB10">
        <v>-27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18.53</v>
      </c>
      <c r="M11" s="74">
        <v>0</v>
      </c>
      <c r="N11" s="73">
        <v>-11</v>
      </c>
      <c r="O11" s="46">
        <v>-36</v>
      </c>
      <c r="P11" s="46">
        <v>-28</v>
      </c>
      <c r="Q11" s="46">
        <v>-22</v>
      </c>
      <c r="R11" s="46">
        <v>0</v>
      </c>
      <c r="S11" s="74">
        <v>0</v>
      </c>
      <c r="U11" s="73">
        <v>18.53</v>
      </c>
      <c r="V11" s="74">
        <v>-97</v>
      </c>
      <c r="W11">
        <v>-11</v>
      </c>
      <c r="X11">
        <v>-36</v>
      </c>
      <c r="Y11">
        <v>18.53</v>
      </c>
      <c r="Z11">
        <v>-22</v>
      </c>
      <c r="AA11">
        <v>0</v>
      </c>
      <c r="AB11">
        <v>-28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17.760000000000002</v>
      </c>
      <c r="M12" s="74">
        <v>0</v>
      </c>
      <c r="N12" s="73">
        <v>-50</v>
      </c>
      <c r="O12" s="46">
        <v>-47</v>
      </c>
      <c r="P12" s="46">
        <v>-27</v>
      </c>
      <c r="Q12" s="46">
        <v>-22</v>
      </c>
      <c r="R12" s="46">
        <v>0</v>
      </c>
      <c r="S12" s="74">
        <v>0</v>
      </c>
      <c r="U12" s="73">
        <v>17.760000000000002</v>
      </c>
      <c r="V12" s="74">
        <v>-146</v>
      </c>
      <c r="W12">
        <v>-50</v>
      </c>
      <c r="X12">
        <v>-47</v>
      </c>
      <c r="Y12">
        <v>17.760000000000002</v>
      </c>
      <c r="Z12">
        <v>-22</v>
      </c>
      <c r="AA12">
        <v>0</v>
      </c>
      <c r="AB12">
        <v>-27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18.43</v>
      </c>
      <c r="M13" s="74">
        <v>0</v>
      </c>
      <c r="N13" s="73">
        <v>-71</v>
      </c>
      <c r="O13" s="46">
        <v>-51</v>
      </c>
      <c r="P13" s="46">
        <v>-35</v>
      </c>
      <c r="Q13" s="46">
        <v>-23</v>
      </c>
      <c r="R13" s="46">
        <v>0</v>
      </c>
      <c r="S13" s="74">
        <v>0</v>
      </c>
      <c r="U13" s="73">
        <v>18.43</v>
      </c>
      <c r="V13" s="74">
        <v>-180</v>
      </c>
      <c r="W13">
        <v>-71</v>
      </c>
      <c r="X13">
        <v>-51</v>
      </c>
      <c r="Y13">
        <v>18.43</v>
      </c>
      <c r="Z13">
        <v>-23</v>
      </c>
      <c r="AA13">
        <v>0</v>
      </c>
      <c r="AB13">
        <v>-35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18.05</v>
      </c>
      <c r="M14" s="74">
        <v>0</v>
      </c>
      <c r="N14" s="73">
        <v>-54</v>
      </c>
      <c r="O14" s="46">
        <v>-51</v>
      </c>
      <c r="P14" s="46">
        <v>-35</v>
      </c>
      <c r="Q14" s="46">
        <v>-24</v>
      </c>
      <c r="R14" s="46">
        <v>0</v>
      </c>
      <c r="S14" s="74">
        <v>0</v>
      </c>
      <c r="U14" s="73">
        <v>18.05</v>
      </c>
      <c r="V14" s="74">
        <v>-164</v>
      </c>
      <c r="W14">
        <v>-54</v>
      </c>
      <c r="X14">
        <v>-51</v>
      </c>
      <c r="Y14">
        <v>18.05</v>
      </c>
      <c r="Z14">
        <v>-24</v>
      </c>
      <c r="AA14">
        <v>0</v>
      </c>
      <c r="AB14">
        <v>-35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18.72</v>
      </c>
      <c r="M15" s="74">
        <v>0</v>
      </c>
      <c r="N15" s="73">
        <v>-67</v>
      </c>
      <c r="O15" s="46">
        <v>-46</v>
      </c>
      <c r="P15" s="46">
        <v>-35</v>
      </c>
      <c r="Q15" s="46">
        <v>-24</v>
      </c>
      <c r="R15" s="46">
        <v>0</v>
      </c>
      <c r="S15" s="74">
        <v>0</v>
      </c>
      <c r="U15" s="73">
        <v>18.72</v>
      </c>
      <c r="V15" s="74">
        <v>-172</v>
      </c>
      <c r="W15">
        <v>-67</v>
      </c>
      <c r="X15">
        <v>-46</v>
      </c>
      <c r="Y15">
        <v>18.72</v>
      </c>
      <c r="Z15">
        <v>-24</v>
      </c>
      <c r="AA15">
        <v>0</v>
      </c>
      <c r="AB15">
        <v>-35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18.91</v>
      </c>
      <c r="M16" s="74">
        <v>0</v>
      </c>
      <c r="N16" s="73">
        <v>-68</v>
      </c>
      <c r="O16" s="46">
        <v>-42</v>
      </c>
      <c r="P16" s="46">
        <v>-35</v>
      </c>
      <c r="Q16" s="46">
        <v>-24</v>
      </c>
      <c r="R16" s="46">
        <v>0</v>
      </c>
      <c r="S16" s="74">
        <v>0</v>
      </c>
      <c r="U16" s="73">
        <v>18.91</v>
      </c>
      <c r="V16" s="74">
        <v>-169</v>
      </c>
      <c r="W16">
        <v>-68</v>
      </c>
      <c r="X16">
        <v>-42</v>
      </c>
      <c r="Y16">
        <v>18.91</v>
      </c>
      <c r="Z16">
        <v>-24</v>
      </c>
      <c r="AA16">
        <v>0</v>
      </c>
      <c r="AB16">
        <v>-35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19.39</v>
      </c>
      <c r="M17" s="74">
        <v>0</v>
      </c>
      <c r="N17" s="73">
        <v>-60</v>
      </c>
      <c r="O17" s="46">
        <v>-32</v>
      </c>
      <c r="P17" s="46">
        <v>-35</v>
      </c>
      <c r="Q17" s="46">
        <v>-24</v>
      </c>
      <c r="R17" s="46">
        <v>0</v>
      </c>
      <c r="S17" s="74">
        <v>0</v>
      </c>
      <c r="U17" s="73">
        <v>19.39</v>
      </c>
      <c r="V17" s="74">
        <v>-151</v>
      </c>
      <c r="W17">
        <v>-60</v>
      </c>
      <c r="X17">
        <v>-32</v>
      </c>
      <c r="Y17">
        <v>19.39</v>
      </c>
      <c r="Z17">
        <v>-24</v>
      </c>
      <c r="AA17">
        <v>0</v>
      </c>
      <c r="AB17">
        <v>-35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19.77</v>
      </c>
      <c r="M18" s="74">
        <v>0</v>
      </c>
      <c r="N18" s="73">
        <v>-49</v>
      </c>
      <c r="O18" s="46">
        <v>-32</v>
      </c>
      <c r="P18" s="46">
        <v>-35</v>
      </c>
      <c r="Q18" s="46">
        <v>-23</v>
      </c>
      <c r="R18" s="46">
        <v>0</v>
      </c>
      <c r="S18" s="74">
        <v>0</v>
      </c>
      <c r="U18" s="73">
        <v>19.77</v>
      </c>
      <c r="V18" s="74">
        <v>-139</v>
      </c>
      <c r="W18">
        <v>-49</v>
      </c>
      <c r="X18">
        <v>-32</v>
      </c>
      <c r="Y18">
        <v>19.77</v>
      </c>
      <c r="Z18">
        <v>-23</v>
      </c>
      <c r="AA18">
        <v>0</v>
      </c>
      <c r="AB18">
        <v>-35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20.25</v>
      </c>
      <c r="M19" s="74">
        <v>0</v>
      </c>
      <c r="N19" s="73">
        <v>-6</v>
      </c>
      <c r="O19" s="46">
        <v>-26</v>
      </c>
      <c r="P19" s="46">
        <v>-17</v>
      </c>
      <c r="Q19" s="46">
        <v>-24</v>
      </c>
      <c r="R19" s="46">
        <v>0</v>
      </c>
      <c r="S19" s="74">
        <v>0</v>
      </c>
      <c r="U19" s="73">
        <v>20.25</v>
      </c>
      <c r="V19" s="74">
        <v>-73</v>
      </c>
      <c r="W19">
        <v>-6</v>
      </c>
      <c r="X19">
        <v>-26</v>
      </c>
      <c r="Y19">
        <v>20.25</v>
      </c>
      <c r="Z19">
        <v>-24</v>
      </c>
      <c r="AA19">
        <v>0</v>
      </c>
      <c r="AB19">
        <v>-17</v>
      </c>
    </row>
    <row r="20" spans="7:28">
      <c r="G20" t="s">
        <v>62</v>
      </c>
      <c r="H20" s="73">
        <v>16.32</v>
      </c>
      <c r="I20" s="46">
        <v>0</v>
      </c>
      <c r="J20" s="46">
        <v>0</v>
      </c>
      <c r="K20" s="46">
        <v>0</v>
      </c>
      <c r="L20" s="46">
        <v>20.64</v>
      </c>
      <c r="M20" s="74">
        <v>0</v>
      </c>
      <c r="N20" s="73">
        <v>0</v>
      </c>
      <c r="O20" s="46">
        <v>-19</v>
      </c>
      <c r="P20" s="46">
        <v>-17</v>
      </c>
      <c r="Q20" s="46">
        <v>-23</v>
      </c>
      <c r="R20" s="46">
        <v>0</v>
      </c>
      <c r="S20" s="74">
        <v>0</v>
      </c>
      <c r="U20" s="73">
        <v>36.96</v>
      </c>
      <c r="V20" s="74">
        <v>-59</v>
      </c>
      <c r="W20">
        <v>16.32</v>
      </c>
      <c r="X20">
        <v>-19</v>
      </c>
      <c r="Y20">
        <v>20.64</v>
      </c>
      <c r="Z20">
        <v>-23</v>
      </c>
      <c r="AA20">
        <v>0</v>
      </c>
      <c r="AB20">
        <v>-17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21.21</v>
      </c>
      <c r="M21" s="74">
        <v>0</v>
      </c>
      <c r="N21" s="73">
        <v>-25</v>
      </c>
      <c r="O21" s="46">
        <v>-20</v>
      </c>
      <c r="P21" s="46">
        <v>-63</v>
      </c>
      <c r="Q21" s="46">
        <v>-23</v>
      </c>
      <c r="R21" s="46">
        <v>0</v>
      </c>
      <c r="S21" s="74">
        <v>0</v>
      </c>
      <c r="U21" s="73">
        <v>21.21</v>
      </c>
      <c r="V21" s="74">
        <v>-131</v>
      </c>
      <c r="W21">
        <v>-25</v>
      </c>
      <c r="X21">
        <v>-20</v>
      </c>
      <c r="Y21">
        <v>21.21</v>
      </c>
      <c r="Z21">
        <v>-23</v>
      </c>
      <c r="AA21">
        <v>0</v>
      </c>
      <c r="AB21">
        <v>-63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21.79</v>
      </c>
      <c r="M22" s="74">
        <v>0</v>
      </c>
      <c r="N22" s="73">
        <v>-14</v>
      </c>
      <c r="O22" s="46">
        <v>-15</v>
      </c>
      <c r="P22" s="46">
        <v>-20</v>
      </c>
      <c r="Q22" s="46">
        <v>-23</v>
      </c>
      <c r="R22" s="46">
        <v>0</v>
      </c>
      <c r="S22" s="74">
        <v>0</v>
      </c>
      <c r="U22" s="73">
        <v>21.79</v>
      </c>
      <c r="V22" s="74">
        <v>-72</v>
      </c>
      <c r="W22">
        <v>-14</v>
      </c>
      <c r="X22">
        <v>-15</v>
      </c>
      <c r="Y22">
        <v>21.79</v>
      </c>
      <c r="Z22">
        <v>-23</v>
      </c>
      <c r="AA22">
        <v>0</v>
      </c>
      <c r="AB22">
        <v>-20</v>
      </c>
    </row>
    <row r="23" spans="7:28">
      <c r="G23" t="s">
        <v>65</v>
      </c>
      <c r="H23" s="73">
        <v>8.64</v>
      </c>
      <c r="I23" s="46">
        <v>0</v>
      </c>
      <c r="J23" s="46">
        <v>0</v>
      </c>
      <c r="K23" s="46">
        <v>0</v>
      </c>
      <c r="L23" s="46">
        <v>23.32</v>
      </c>
      <c r="M23" s="74">
        <v>0</v>
      </c>
      <c r="N23" s="73">
        <v>0</v>
      </c>
      <c r="O23" s="46">
        <v>0</v>
      </c>
      <c r="P23" s="46">
        <v>-5</v>
      </c>
      <c r="Q23" s="46">
        <v>-22</v>
      </c>
      <c r="R23" s="46">
        <v>0</v>
      </c>
      <c r="S23" s="74">
        <v>0</v>
      </c>
      <c r="U23" s="73">
        <v>31.96</v>
      </c>
      <c r="V23" s="74">
        <v>-27</v>
      </c>
      <c r="W23">
        <v>8.64</v>
      </c>
      <c r="X23">
        <v>0</v>
      </c>
      <c r="Y23">
        <v>23.32</v>
      </c>
      <c r="Z23">
        <v>-22</v>
      </c>
      <c r="AA23">
        <v>0</v>
      </c>
      <c r="AB23">
        <v>-5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24.67</v>
      </c>
      <c r="M24" s="74">
        <v>0</v>
      </c>
      <c r="N24" s="73">
        <v>-29</v>
      </c>
      <c r="O24" s="46">
        <v>-6</v>
      </c>
      <c r="P24" s="46">
        <v>-25</v>
      </c>
      <c r="Q24" s="46">
        <v>-19</v>
      </c>
      <c r="R24" s="46">
        <v>0</v>
      </c>
      <c r="S24" s="74">
        <v>0</v>
      </c>
      <c r="U24" s="73">
        <v>24.67</v>
      </c>
      <c r="V24" s="74">
        <v>-79</v>
      </c>
      <c r="W24">
        <v>-29</v>
      </c>
      <c r="X24">
        <v>-6</v>
      </c>
      <c r="Y24">
        <v>24.67</v>
      </c>
      <c r="Z24">
        <v>-19</v>
      </c>
      <c r="AA24">
        <v>0</v>
      </c>
      <c r="AB24">
        <v>-25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26.69</v>
      </c>
      <c r="M25" s="74">
        <v>0</v>
      </c>
      <c r="N25" s="73">
        <v>-42</v>
      </c>
      <c r="O25" s="46">
        <v>-17</v>
      </c>
      <c r="P25" s="46">
        <v>-31</v>
      </c>
      <c r="Q25" s="46">
        <v>-18</v>
      </c>
      <c r="R25" s="46">
        <v>0</v>
      </c>
      <c r="S25" s="74">
        <v>0</v>
      </c>
      <c r="U25" s="73">
        <v>26.69</v>
      </c>
      <c r="V25" s="74">
        <v>-108</v>
      </c>
      <c r="W25">
        <v>-42</v>
      </c>
      <c r="X25">
        <v>-17</v>
      </c>
      <c r="Y25">
        <v>26.69</v>
      </c>
      <c r="Z25">
        <v>-18</v>
      </c>
      <c r="AA25">
        <v>0</v>
      </c>
      <c r="AB25">
        <v>-31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29.18</v>
      </c>
      <c r="M26" s="74">
        <v>0</v>
      </c>
      <c r="N26" s="73">
        <v>-23</v>
      </c>
      <c r="O26" s="46">
        <v>-21</v>
      </c>
      <c r="P26" s="46">
        <v>-33</v>
      </c>
      <c r="Q26" s="46">
        <v>-15</v>
      </c>
      <c r="R26" s="46">
        <v>0</v>
      </c>
      <c r="S26" s="74">
        <v>0</v>
      </c>
      <c r="U26" s="73">
        <v>29.18</v>
      </c>
      <c r="V26" s="74">
        <v>-92</v>
      </c>
      <c r="W26">
        <v>-23</v>
      </c>
      <c r="X26">
        <v>-21</v>
      </c>
      <c r="Y26">
        <v>29.18</v>
      </c>
      <c r="Z26">
        <v>-15</v>
      </c>
      <c r="AA26">
        <v>0</v>
      </c>
      <c r="AB26">
        <v>-33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32.83</v>
      </c>
      <c r="M27" s="74">
        <v>0</v>
      </c>
      <c r="N27" s="73">
        <v>-10</v>
      </c>
      <c r="O27" s="46">
        <v>-36</v>
      </c>
      <c r="P27" s="46">
        <v>-80</v>
      </c>
      <c r="Q27" s="46">
        <v>0</v>
      </c>
      <c r="R27" s="46">
        <v>0</v>
      </c>
      <c r="S27" s="74">
        <v>0</v>
      </c>
      <c r="U27" s="73">
        <v>32.83</v>
      </c>
      <c r="V27" s="74">
        <v>-126</v>
      </c>
      <c r="W27">
        <v>-10</v>
      </c>
      <c r="X27">
        <v>-36</v>
      </c>
      <c r="Y27">
        <v>32.83</v>
      </c>
      <c r="Z27">
        <v>0</v>
      </c>
      <c r="AA27">
        <v>0</v>
      </c>
      <c r="AB27">
        <v>-80</v>
      </c>
    </row>
    <row r="28" spans="7:28">
      <c r="G28" t="s">
        <v>70</v>
      </c>
      <c r="H28" s="73">
        <v>10.56</v>
      </c>
      <c r="I28" s="46">
        <v>0</v>
      </c>
      <c r="J28" s="46">
        <v>0</v>
      </c>
      <c r="K28" s="46">
        <v>0</v>
      </c>
      <c r="L28" s="46">
        <v>36.19</v>
      </c>
      <c r="M28" s="74">
        <v>0</v>
      </c>
      <c r="N28" s="73">
        <v>0</v>
      </c>
      <c r="O28" s="46">
        <v>-42</v>
      </c>
      <c r="P28" s="46">
        <v>-10</v>
      </c>
      <c r="Q28" s="46">
        <v>0</v>
      </c>
      <c r="R28" s="46">
        <v>0</v>
      </c>
      <c r="S28" s="74">
        <v>0</v>
      </c>
      <c r="U28" s="73">
        <v>46.75</v>
      </c>
      <c r="V28" s="74">
        <v>-52</v>
      </c>
      <c r="W28">
        <v>10.56</v>
      </c>
      <c r="X28">
        <v>-42</v>
      </c>
      <c r="Y28">
        <v>36.19</v>
      </c>
      <c r="Z28">
        <v>0</v>
      </c>
      <c r="AA28">
        <v>0</v>
      </c>
      <c r="AB28">
        <v>-10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39.36</v>
      </c>
      <c r="M29" s="74">
        <v>0</v>
      </c>
      <c r="N29" s="73">
        <v>-64</v>
      </c>
      <c r="O29" s="46">
        <v>-80</v>
      </c>
      <c r="P29" s="46">
        <v>-25</v>
      </c>
      <c r="Q29" s="46">
        <v>0</v>
      </c>
      <c r="R29" s="46">
        <v>0</v>
      </c>
      <c r="S29" s="74">
        <v>0</v>
      </c>
      <c r="U29" s="73">
        <v>39.36</v>
      </c>
      <c r="V29" s="74">
        <v>-169</v>
      </c>
      <c r="W29">
        <v>-64</v>
      </c>
      <c r="X29">
        <v>-80</v>
      </c>
      <c r="Y29">
        <v>39.36</v>
      </c>
      <c r="Z29">
        <v>0</v>
      </c>
      <c r="AA29">
        <v>0</v>
      </c>
      <c r="AB29">
        <v>-25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8.1199999999999992</v>
      </c>
      <c r="L30" s="46">
        <v>36.14</v>
      </c>
      <c r="M30" s="74">
        <v>0</v>
      </c>
      <c r="N30" s="73">
        <v>-69</v>
      </c>
      <c r="O30" s="46">
        <v>-86</v>
      </c>
      <c r="P30" s="46">
        <v>-28</v>
      </c>
      <c r="Q30" s="46">
        <v>0</v>
      </c>
      <c r="R30" s="46">
        <v>0</v>
      </c>
      <c r="S30" s="74">
        <v>0</v>
      </c>
      <c r="U30" s="73">
        <v>44.26</v>
      </c>
      <c r="V30" s="74">
        <v>-183</v>
      </c>
      <c r="W30">
        <v>-69</v>
      </c>
      <c r="X30">
        <v>-86</v>
      </c>
      <c r="Y30">
        <v>36.14</v>
      </c>
      <c r="Z30">
        <v>8.1199999999999992</v>
      </c>
      <c r="AA30">
        <v>0</v>
      </c>
      <c r="AB30">
        <v>-28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1.93</v>
      </c>
      <c r="L31" s="46">
        <v>2.61</v>
      </c>
      <c r="M31" s="74">
        <v>0.06</v>
      </c>
      <c r="N31" s="73">
        <v>-67</v>
      </c>
      <c r="O31" s="46">
        <v>-95</v>
      </c>
      <c r="P31" s="46">
        <v>-26</v>
      </c>
      <c r="Q31" s="46">
        <v>0</v>
      </c>
      <c r="R31" s="46">
        <v>0</v>
      </c>
      <c r="S31" s="74">
        <v>0</v>
      </c>
      <c r="U31" s="73">
        <v>4.5999999999999996</v>
      </c>
      <c r="V31" s="74">
        <v>-188</v>
      </c>
      <c r="W31">
        <v>-67</v>
      </c>
      <c r="X31">
        <v>-95</v>
      </c>
      <c r="Y31">
        <v>2.61</v>
      </c>
      <c r="Z31">
        <v>1.93</v>
      </c>
      <c r="AA31">
        <v>0.06</v>
      </c>
      <c r="AB31">
        <v>-26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2.2400000000000002</v>
      </c>
      <c r="L32" s="46">
        <v>4.28</v>
      </c>
      <c r="M32" s="74">
        <v>0</v>
      </c>
      <c r="N32" s="73">
        <v>-70</v>
      </c>
      <c r="O32" s="46">
        <v>-87</v>
      </c>
      <c r="P32" s="46">
        <v>-20</v>
      </c>
      <c r="Q32" s="46">
        <v>0</v>
      </c>
      <c r="R32" s="46">
        <v>0</v>
      </c>
      <c r="S32" s="74">
        <v>0</v>
      </c>
      <c r="U32" s="73">
        <v>6.52</v>
      </c>
      <c r="V32" s="74">
        <v>-177</v>
      </c>
      <c r="W32">
        <v>-70</v>
      </c>
      <c r="X32">
        <v>-87</v>
      </c>
      <c r="Y32">
        <v>4.28</v>
      </c>
      <c r="Z32">
        <v>2.2400000000000002</v>
      </c>
      <c r="AA32">
        <v>0</v>
      </c>
      <c r="AB32">
        <v>-20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2.06</v>
      </c>
      <c r="L33" s="46">
        <v>3.35</v>
      </c>
      <c r="M33" s="74">
        <v>0</v>
      </c>
      <c r="N33" s="73">
        <v>-97</v>
      </c>
      <c r="O33" s="46">
        <v>-32</v>
      </c>
      <c r="P33" s="46">
        <v>-10</v>
      </c>
      <c r="Q33" s="46">
        <v>0</v>
      </c>
      <c r="R33" s="46">
        <v>0</v>
      </c>
      <c r="S33" s="74">
        <v>0</v>
      </c>
      <c r="U33" s="73">
        <v>5.41</v>
      </c>
      <c r="V33" s="74">
        <v>-139</v>
      </c>
      <c r="W33">
        <v>-97</v>
      </c>
      <c r="X33">
        <v>-32</v>
      </c>
      <c r="Y33">
        <v>3.35</v>
      </c>
      <c r="Z33">
        <v>2.06</v>
      </c>
      <c r="AA33">
        <v>0</v>
      </c>
      <c r="AB33">
        <v>-10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2.87</v>
      </c>
      <c r="L34" s="46">
        <v>3.47</v>
      </c>
      <c r="M34" s="74">
        <v>0</v>
      </c>
      <c r="N34" s="73">
        <v>-73</v>
      </c>
      <c r="O34" s="46">
        <v>-9</v>
      </c>
      <c r="P34" s="46">
        <v>0</v>
      </c>
      <c r="Q34" s="46">
        <v>0</v>
      </c>
      <c r="R34" s="46">
        <v>0</v>
      </c>
      <c r="S34" s="74">
        <v>0</v>
      </c>
      <c r="U34" s="73">
        <v>6.34</v>
      </c>
      <c r="V34" s="74">
        <v>-82</v>
      </c>
      <c r="W34">
        <v>-73</v>
      </c>
      <c r="X34">
        <v>-9</v>
      </c>
      <c r="Y34">
        <v>3.47</v>
      </c>
      <c r="Z34">
        <v>2.87</v>
      </c>
      <c r="AA34">
        <v>0</v>
      </c>
      <c r="AB34">
        <v>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2.95</v>
      </c>
      <c r="L35" s="46">
        <v>3.34</v>
      </c>
      <c r="M35" s="74">
        <v>0</v>
      </c>
      <c r="N35" s="73">
        <v>-38</v>
      </c>
      <c r="O35" s="46">
        <v>-10</v>
      </c>
      <c r="P35" s="46">
        <v>-10</v>
      </c>
      <c r="Q35" s="46">
        <v>0</v>
      </c>
      <c r="R35" s="46">
        <v>0</v>
      </c>
      <c r="S35" s="74">
        <v>0</v>
      </c>
      <c r="U35" s="73">
        <v>6.29</v>
      </c>
      <c r="V35" s="74">
        <v>-58</v>
      </c>
      <c r="W35">
        <v>-38</v>
      </c>
      <c r="X35">
        <v>-10</v>
      </c>
      <c r="Y35">
        <v>3.34</v>
      </c>
      <c r="Z35">
        <v>2.95</v>
      </c>
      <c r="AA35">
        <v>0</v>
      </c>
      <c r="AB35">
        <v>-10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5.85</v>
      </c>
      <c r="L36" s="46">
        <v>3.44</v>
      </c>
      <c r="M36" s="74">
        <v>0</v>
      </c>
      <c r="N36" s="73">
        <v>0</v>
      </c>
      <c r="O36" s="46">
        <v>-21</v>
      </c>
      <c r="P36" s="46">
        <v>0</v>
      </c>
      <c r="Q36" s="46">
        <v>0</v>
      </c>
      <c r="R36" s="46">
        <v>0</v>
      </c>
      <c r="S36" s="74">
        <v>0</v>
      </c>
      <c r="U36" s="73">
        <v>9.2899999999999991</v>
      </c>
      <c r="V36" s="74">
        <v>-21</v>
      </c>
      <c r="W36">
        <v>0</v>
      </c>
      <c r="X36">
        <v>-21</v>
      </c>
      <c r="Y36">
        <v>3.44</v>
      </c>
      <c r="Z36">
        <v>5.85</v>
      </c>
      <c r="AA36">
        <v>0</v>
      </c>
      <c r="AB36">
        <v>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8.31</v>
      </c>
      <c r="L37" s="46">
        <v>4.8600000000000003</v>
      </c>
      <c r="M37" s="74">
        <v>0.04</v>
      </c>
      <c r="N37" s="73">
        <v>0</v>
      </c>
      <c r="O37" s="46">
        <v>-25</v>
      </c>
      <c r="P37" s="46">
        <v>0</v>
      </c>
      <c r="Q37" s="46">
        <v>0</v>
      </c>
      <c r="R37" s="46">
        <v>0</v>
      </c>
      <c r="S37" s="74">
        <v>0</v>
      </c>
      <c r="U37" s="73">
        <v>13.21</v>
      </c>
      <c r="V37" s="74">
        <v>-25</v>
      </c>
      <c r="W37">
        <v>0</v>
      </c>
      <c r="X37">
        <v>-25</v>
      </c>
      <c r="Y37">
        <v>4.8600000000000003</v>
      </c>
      <c r="Z37">
        <v>8.31</v>
      </c>
      <c r="AA37">
        <v>0.04</v>
      </c>
      <c r="AB37">
        <v>0</v>
      </c>
    </row>
    <row r="38" spans="7:28">
      <c r="G38" t="s">
        <v>80</v>
      </c>
      <c r="H38" s="73">
        <v>1.21</v>
      </c>
      <c r="I38" s="46">
        <v>0</v>
      </c>
      <c r="J38" s="46">
        <v>0.86</v>
      </c>
      <c r="K38" s="46">
        <v>6.56</v>
      </c>
      <c r="L38" s="46">
        <v>2.96</v>
      </c>
      <c r="M38" s="74">
        <v>0</v>
      </c>
      <c r="N38" s="73">
        <v>0</v>
      </c>
      <c r="O38" s="46">
        <v>-31</v>
      </c>
      <c r="P38" s="46">
        <v>0</v>
      </c>
      <c r="Q38" s="46">
        <v>0</v>
      </c>
      <c r="R38" s="46">
        <v>0</v>
      </c>
      <c r="S38" s="74">
        <v>0</v>
      </c>
      <c r="U38" s="73">
        <v>11.59</v>
      </c>
      <c r="V38" s="74">
        <v>-31</v>
      </c>
      <c r="W38">
        <v>1.21</v>
      </c>
      <c r="X38">
        <v>-31</v>
      </c>
      <c r="Y38">
        <v>2.96</v>
      </c>
      <c r="Z38">
        <v>6.56</v>
      </c>
      <c r="AA38">
        <v>0</v>
      </c>
      <c r="AB38">
        <v>0.86</v>
      </c>
    </row>
    <row r="39" spans="7:28">
      <c r="G39" t="s">
        <v>81</v>
      </c>
      <c r="H39" s="73">
        <v>3.94</v>
      </c>
      <c r="I39" s="46">
        <v>0</v>
      </c>
      <c r="J39" s="46">
        <v>16.39</v>
      </c>
      <c r="K39" s="46">
        <v>7.06</v>
      </c>
      <c r="L39" s="46">
        <v>2.83</v>
      </c>
      <c r="M39" s="74">
        <v>0.08</v>
      </c>
      <c r="N39" s="73">
        <v>0</v>
      </c>
      <c r="O39" s="46">
        <v>-20</v>
      </c>
      <c r="P39" s="46">
        <v>0</v>
      </c>
      <c r="Q39" s="46">
        <v>0</v>
      </c>
      <c r="R39" s="46">
        <v>0</v>
      </c>
      <c r="S39" s="74">
        <v>0</v>
      </c>
      <c r="U39" s="73">
        <v>30.3</v>
      </c>
      <c r="V39" s="74">
        <v>-20</v>
      </c>
      <c r="W39">
        <v>3.94</v>
      </c>
      <c r="X39">
        <v>-20</v>
      </c>
      <c r="Y39">
        <v>2.83</v>
      </c>
      <c r="Z39">
        <v>7.06</v>
      </c>
      <c r="AA39">
        <v>0.08</v>
      </c>
      <c r="AB39">
        <v>16.39</v>
      </c>
    </row>
    <row r="40" spans="7:28">
      <c r="G40" t="s">
        <v>82</v>
      </c>
      <c r="H40" s="73">
        <v>6.12</v>
      </c>
      <c r="I40" s="46">
        <v>0</v>
      </c>
      <c r="J40" s="46">
        <v>67.09</v>
      </c>
      <c r="K40" s="46">
        <v>7.21</v>
      </c>
      <c r="L40" s="46">
        <v>2.68</v>
      </c>
      <c r="M40" s="74">
        <v>0.11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83.21</v>
      </c>
      <c r="V40" s="74">
        <v>0</v>
      </c>
      <c r="W40">
        <v>6.12</v>
      </c>
      <c r="X40">
        <v>0</v>
      </c>
      <c r="Y40">
        <v>2.68</v>
      </c>
      <c r="Z40">
        <v>7.21</v>
      </c>
      <c r="AA40">
        <v>0.11</v>
      </c>
      <c r="AB40">
        <v>67.09</v>
      </c>
    </row>
    <row r="41" spans="7:28">
      <c r="G41" t="s">
        <v>83</v>
      </c>
      <c r="H41" s="73">
        <v>84.41</v>
      </c>
      <c r="I41" s="46">
        <v>0</v>
      </c>
      <c r="J41" s="46">
        <v>83.27</v>
      </c>
      <c r="K41" s="46">
        <v>7.5</v>
      </c>
      <c r="L41" s="46">
        <v>2.58</v>
      </c>
      <c r="M41" s="74">
        <v>0.11</v>
      </c>
      <c r="N41" s="73">
        <v>0</v>
      </c>
      <c r="O41" s="46">
        <v>-18</v>
      </c>
      <c r="P41" s="46">
        <v>0</v>
      </c>
      <c r="Q41" s="46">
        <v>0</v>
      </c>
      <c r="R41" s="46">
        <v>0</v>
      </c>
      <c r="S41" s="74">
        <v>0</v>
      </c>
      <c r="U41" s="73">
        <v>177.87</v>
      </c>
      <c r="V41" s="74">
        <v>-18</v>
      </c>
      <c r="W41">
        <v>84.41</v>
      </c>
      <c r="X41">
        <v>-18</v>
      </c>
      <c r="Y41">
        <v>2.58</v>
      </c>
      <c r="Z41">
        <v>7.5</v>
      </c>
      <c r="AA41">
        <v>0.11</v>
      </c>
      <c r="AB41">
        <v>83.27</v>
      </c>
    </row>
    <row r="42" spans="7:28">
      <c r="G42" t="s">
        <v>84</v>
      </c>
      <c r="H42" s="73">
        <v>98.24</v>
      </c>
      <c r="I42" s="46">
        <v>0</v>
      </c>
      <c r="J42" s="46">
        <v>79.459999999999994</v>
      </c>
      <c r="K42" s="46">
        <v>6.85</v>
      </c>
      <c r="L42" s="46">
        <v>2.29</v>
      </c>
      <c r="M42" s="74">
        <v>0.12</v>
      </c>
      <c r="N42" s="73">
        <v>0</v>
      </c>
      <c r="O42" s="46">
        <v>-10</v>
      </c>
      <c r="P42" s="46">
        <v>0</v>
      </c>
      <c r="Q42" s="46">
        <v>0</v>
      </c>
      <c r="R42" s="46">
        <v>0</v>
      </c>
      <c r="S42" s="74">
        <v>0</v>
      </c>
      <c r="U42" s="73">
        <v>186.96</v>
      </c>
      <c r="V42" s="74">
        <v>-10</v>
      </c>
      <c r="W42">
        <v>98.24</v>
      </c>
      <c r="X42">
        <v>-10</v>
      </c>
      <c r="Y42">
        <v>2.29</v>
      </c>
      <c r="Z42">
        <v>6.85</v>
      </c>
      <c r="AA42">
        <v>0.12</v>
      </c>
      <c r="AB42">
        <v>79.459999999999994</v>
      </c>
    </row>
    <row r="43" spans="7:28">
      <c r="G43" t="s">
        <v>85</v>
      </c>
      <c r="H43" s="73">
        <v>138.72</v>
      </c>
      <c r="I43" s="46">
        <v>4.9400000000000004</v>
      </c>
      <c r="J43" s="46">
        <v>65.900000000000006</v>
      </c>
      <c r="K43" s="46">
        <v>5.49</v>
      </c>
      <c r="L43" s="46">
        <v>2.0499999999999998</v>
      </c>
      <c r="M43" s="74">
        <v>0.01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217.11</v>
      </c>
      <c r="V43" s="74">
        <v>0</v>
      </c>
      <c r="W43">
        <v>138.72</v>
      </c>
      <c r="X43">
        <v>4.9400000000000004</v>
      </c>
      <c r="Y43">
        <v>2.0499999999999998</v>
      </c>
      <c r="Z43">
        <v>5.49</v>
      </c>
      <c r="AA43">
        <v>0.01</v>
      </c>
      <c r="AB43">
        <v>65.900000000000006</v>
      </c>
    </row>
    <row r="44" spans="7:28">
      <c r="G44" t="s">
        <v>86</v>
      </c>
      <c r="H44" s="73">
        <v>134.30000000000001</v>
      </c>
      <c r="I44" s="46">
        <v>5.38</v>
      </c>
      <c r="J44" s="46">
        <v>35.81</v>
      </c>
      <c r="K44" s="46">
        <v>4.3</v>
      </c>
      <c r="L44" s="46">
        <v>1.56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181.35</v>
      </c>
      <c r="V44" s="74">
        <v>0</v>
      </c>
      <c r="W44">
        <v>134.30000000000001</v>
      </c>
      <c r="X44">
        <v>5.38</v>
      </c>
      <c r="Y44">
        <v>1.56</v>
      </c>
      <c r="Z44">
        <v>4.3</v>
      </c>
      <c r="AA44">
        <v>0</v>
      </c>
      <c r="AB44">
        <v>35.81</v>
      </c>
    </row>
    <row r="45" spans="7:28">
      <c r="G45" t="s">
        <v>87</v>
      </c>
      <c r="H45" s="73">
        <v>123.22</v>
      </c>
      <c r="I45" s="46">
        <v>11.96</v>
      </c>
      <c r="J45" s="46">
        <v>13.29</v>
      </c>
      <c r="K45" s="46">
        <v>0</v>
      </c>
      <c r="L45" s="46">
        <v>1.08</v>
      </c>
      <c r="M45" s="74">
        <v>0.03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149.58000000000001</v>
      </c>
      <c r="V45" s="74">
        <v>0</v>
      </c>
      <c r="W45">
        <v>123.22</v>
      </c>
      <c r="X45">
        <v>11.96</v>
      </c>
      <c r="Y45">
        <v>1.08</v>
      </c>
      <c r="Z45">
        <v>0</v>
      </c>
      <c r="AA45">
        <v>0.03</v>
      </c>
      <c r="AB45">
        <v>13.29</v>
      </c>
    </row>
    <row r="46" spans="7:28">
      <c r="G46" t="s">
        <v>88</v>
      </c>
      <c r="H46" s="73">
        <v>106.85</v>
      </c>
      <c r="I46" s="46">
        <v>9.83</v>
      </c>
      <c r="J46" s="46">
        <v>0</v>
      </c>
      <c r="K46" s="46">
        <v>0</v>
      </c>
      <c r="L46" s="46">
        <v>0.52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117.2</v>
      </c>
      <c r="V46" s="74">
        <v>0</v>
      </c>
      <c r="W46">
        <v>106.85</v>
      </c>
      <c r="X46">
        <v>9.83</v>
      </c>
      <c r="Y46">
        <v>0.52</v>
      </c>
      <c r="Z46">
        <v>0</v>
      </c>
      <c r="AA46">
        <v>0</v>
      </c>
      <c r="AB46">
        <v>0</v>
      </c>
    </row>
    <row r="47" spans="7:28">
      <c r="G47" t="s">
        <v>89</v>
      </c>
      <c r="H47" s="73">
        <v>115.28</v>
      </c>
      <c r="I47" s="46">
        <v>40.68</v>
      </c>
      <c r="J47" s="46">
        <v>20.34</v>
      </c>
      <c r="K47" s="46">
        <v>0</v>
      </c>
      <c r="L47" s="46">
        <v>5.42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181.72</v>
      </c>
      <c r="V47" s="74">
        <v>0</v>
      </c>
      <c r="W47">
        <v>115.28</v>
      </c>
      <c r="X47">
        <v>40.68</v>
      </c>
      <c r="Y47">
        <v>5.42</v>
      </c>
      <c r="Z47">
        <v>0</v>
      </c>
      <c r="AA47">
        <v>0</v>
      </c>
      <c r="AB47">
        <v>20.34</v>
      </c>
    </row>
    <row r="48" spans="7:28">
      <c r="G48" t="s">
        <v>90</v>
      </c>
      <c r="H48" s="73">
        <v>79.150000000000006</v>
      </c>
      <c r="I48" s="46">
        <v>27.34</v>
      </c>
      <c r="J48" s="46">
        <v>16.399999999999999</v>
      </c>
      <c r="K48" s="46">
        <v>8.2100000000000009</v>
      </c>
      <c r="L48" s="46">
        <v>5.09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136.19</v>
      </c>
      <c r="V48" s="74">
        <v>0</v>
      </c>
      <c r="W48">
        <v>79.150000000000006</v>
      </c>
      <c r="X48">
        <v>27.34</v>
      </c>
      <c r="Y48">
        <v>5.09</v>
      </c>
      <c r="Z48">
        <v>8.2100000000000009</v>
      </c>
      <c r="AA48">
        <v>0</v>
      </c>
      <c r="AB48">
        <v>16.399999999999999</v>
      </c>
    </row>
    <row r="49" spans="7:28">
      <c r="G49" t="s">
        <v>91</v>
      </c>
      <c r="H49" s="73">
        <v>71.900000000000006</v>
      </c>
      <c r="I49" s="46">
        <v>23.97</v>
      </c>
      <c r="J49" s="46">
        <v>11.98</v>
      </c>
      <c r="K49" s="46">
        <v>14.38</v>
      </c>
      <c r="L49" s="46">
        <v>10.07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132.30000000000001</v>
      </c>
      <c r="V49" s="74">
        <v>0</v>
      </c>
      <c r="W49">
        <v>71.900000000000006</v>
      </c>
      <c r="X49">
        <v>23.97</v>
      </c>
      <c r="Y49">
        <v>10.07</v>
      </c>
      <c r="Z49">
        <v>14.38</v>
      </c>
      <c r="AA49">
        <v>0</v>
      </c>
      <c r="AB49">
        <v>11.98</v>
      </c>
    </row>
    <row r="50" spans="7:28">
      <c r="G50" t="s">
        <v>92</v>
      </c>
      <c r="H50" s="73">
        <v>63.59</v>
      </c>
      <c r="I50" s="46">
        <v>6.91</v>
      </c>
      <c r="J50" s="46">
        <v>13.82</v>
      </c>
      <c r="K50" s="46">
        <v>16.59</v>
      </c>
      <c r="L50" s="46">
        <v>11.06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111.97</v>
      </c>
      <c r="V50" s="74">
        <v>0</v>
      </c>
      <c r="W50">
        <v>63.59</v>
      </c>
      <c r="X50">
        <v>6.91</v>
      </c>
      <c r="Y50">
        <v>11.06</v>
      </c>
      <c r="Z50">
        <v>16.59</v>
      </c>
      <c r="AA50">
        <v>0</v>
      </c>
      <c r="AB50">
        <v>13.82</v>
      </c>
    </row>
    <row r="51" spans="7:28">
      <c r="G51" t="s">
        <v>93</v>
      </c>
      <c r="H51" s="73">
        <v>84.88</v>
      </c>
      <c r="I51" s="46">
        <v>0</v>
      </c>
      <c r="J51" s="46">
        <v>8.84</v>
      </c>
      <c r="K51" s="46">
        <v>32.42</v>
      </c>
      <c r="L51" s="46">
        <v>22.39</v>
      </c>
      <c r="M51" s="74">
        <v>0</v>
      </c>
      <c r="N51" s="73">
        <v>0</v>
      </c>
      <c r="O51" s="46">
        <v>-35</v>
      </c>
      <c r="P51" s="46">
        <v>0</v>
      </c>
      <c r="Q51" s="46">
        <v>0</v>
      </c>
      <c r="R51" s="46">
        <v>0</v>
      </c>
      <c r="S51" s="74">
        <v>0</v>
      </c>
      <c r="U51" s="73">
        <v>148.53</v>
      </c>
      <c r="V51" s="74">
        <v>-35</v>
      </c>
      <c r="W51">
        <v>84.88</v>
      </c>
      <c r="X51">
        <v>-35</v>
      </c>
      <c r="Y51">
        <v>22.39</v>
      </c>
      <c r="Z51">
        <v>32.42</v>
      </c>
      <c r="AA51">
        <v>0</v>
      </c>
      <c r="AB51">
        <v>8.84</v>
      </c>
    </row>
    <row r="52" spans="7:28">
      <c r="G52" t="s">
        <v>94</v>
      </c>
      <c r="H52" s="73">
        <v>22.6</v>
      </c>
      <c r="I52" s="46">
        <v>0</v>
      </c>
      <c r="J52" s="46">
        <v>0</v>
      </c>
      <c r="K52" s="46">
        <v>36.549999999999997</v>
      </c>
      <c r="L52" s="46">
        <v>24.58</v>
      </c>
      <c r="M52" s="74">
        <v>0</v>
      </c>
      <c r="N52" s="73">
        <v>0</v>
      </c>
      <c r="O52" s="46">
        <v>-57</v>
      </c>
      <c r="P52" s="46">
        <v>0</v>
      </c>
      <c r="Q52" s="46">
        <v>0</v>
      </c>
      <c r="R52" s="46">
        <v>0</v>
      </c>
      <c r="S52" s="74">
        <v>0</v>
      </c>
      <c r="U52" s="73">
        <v>83.73</v>
      </c>
      <c r="V52" s="74">
        <v>-57</v>
      </c>
      <c r="W52">
        <v>22.6</v>
      </c>
      <c r="X52">
        <v>-57</v>
      </c>
      <c r="Y52">
        <v>24.58</v>
      </c>
      <c r="Z52">
        <v>36.549999999999997</v>
      </c>
      <c r="AA52">
        <v>0</v>
      </c>
      <c r="AB52">
        <v>0</v>
      </c>
    </row>
    <row r="53" spans="7:28">
      <c r="G53" t="s">
        <v>95</v>
      </c>
      <c r="H53" s="73">
        <v>18.239999999999998</v>
      </c>
      <c r="I53" s="46">
        <v>0</v>
      </c>
      <c r="J53" s="46">
        <v>0</v>
      </c>
      <c r="K53" s="46">
        <v>52.78</v>
      </c>
      <c r="L53" s="46">
        <v>34.56</v>
      </c>
      <c r="M53" s="74">
        <v>0.1</v>
      </c>
      <c r="N53" s="73">
        <v>0</v>
      </c>
      <c r="O53" s="46">
        <v>-65</v>
      </c>
      <c r="P53" s="46">
        <v>-25</v>
      </c>
      <c r="Q53" s="46">
        <v>0</v>
      </c>
      <c r="R53" s="46">
        <v>0</v>
      </c>
      <c r="S53" s="74">
        <v>0</v>
      </c>
      <c r="U53" s="73">
        <v>105.68</v>
      </c>
      <c r="V53" s="74">
        <v>-90</v>
      </c>
      <c r="W53">
        <v>18.239999999999998</v>
      </c>
      <c r="X53">
        <v>-65</v>
      </c>
      <c r="Y53">
        <v>34.56</v>
      </c>
      <c r="Z53">
        <v>52.78</v>
      </c>
      <c r="AA53">
        <v>0.1</v>
      </c>
      <c r="AB53">
        <v>-25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52.79</v>
      </c>
      <c r="L54" s="46">
        <v>35.520000000000003</v>
      </c>
      <c r="M54" s="74">
        <v>0</v>
      </c>
      <c r="N54" s="73">
        <v>0</v>
      </c>
      <c r="O54" s="46">
        <v>-68</v>
      </c>
      <c r="P54" s="46">
        <v>-30</v>
      </c>
      <c r="Q54" s="46">
        <v>0</v>
      </c>
      <c r="R54" s="46">
        <v>0</v>
      </c>
      <c r="S54" s="74">
        <v>0</v>
      </c>
      <c r="U54" s="73">
        <v>88.31</v>
      </c>
      <c r="V54" s="74">
        <v>-98</v>
      </c>
      <c r="W54">
        <v>0</v>
      </c>
      <c r="X54">
        <v>-68</v>
      </c>
      <c r="Y54">
        <v>35.520000000000003</v>
      </c>
      <c r="Z54">
        <v>52.79</v>
      </c>
      <c r="AA54">
        <v>0</v>
      </c>
      <c r="AB54">
        <v>-30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57.59</v>
      </c>
      <c r="L55" s="46">
        <v>34.56</v>
      </c>
      <c r="M55" s="74">
        <v>0</v>
      </c>
      <c r="N55" s="73">
        <v>-53</v>
      </c>
      <c r="O55" s="46">
        <v>-15</v>
      </c>
      <c r="P55" s="46">
        <v>-49</v>
      </c>
      <c r="Q55" s="46">
        <v>0</v>
      </c>
      <c r="R55" s="46">
        <v>0</v>
      </c>
      <c r="S55" s="74">
        <v>0</v>
      </c>
      <c r="U55" s="73">
        <v>92.15</v>
      </c>
      <c r="V55" s="74">
        <v>-117</v>
      </c>
      <c r="W55">
        <v>-53</v>
      </c>
      <c r="X55">
        <v>-15</v>
      </c>
      <c r="Y55">
        <v>34.56</v>
      </c>
      <c r="Z55">
        <v>57.59</v>
      </c>
      <c r="AA55">
        <v>0</v>
      </c>
      <c r="AB55">
        <v>-49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57.59</v>
      </c>
      <c r="L56" s="46">
        <v>33.6</v>
      </c>
      <c r="M56" s="74">
        <v>0</v>
      </c>
      <c r="N56" s="73">
        <v>-53</v>
      </c>
      <c r="O56" s="46">
        <v>-10</v>
      </c>
      <c r="P56" s="46">
        <v>-10</v>
      </c>
      <c r="Q56" s="46">
        <v>0</v>
      </c>
      <c r="R56" s="46">
        <v>0</v>
      </c>
      <c r="S56" s="74">
        <v>0</v>
      </c>
      <c r="U56" s="73">
        <v>91.19</v>
      </c>
      <c r="V56" s="74">
        <v>-73</v>
      </c>
      <c r="W56">
        <v>-53</v>
      </c>
      <c r="X56">
        <v>-10</v>
      </c>
      <c r="Y56">
        <v>33.6</v>
      </c>
      <c r="Z56">
        <v>57.59</v>
      </c>
      <c r="AA56">
        <v>0</v>
      </c>
      <c r="AB56">
        <v>-10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32.64</v>
      </c>
      <c r="M57" s="74">
        <v>0</v>
      </c>
      <c r="N57" s="73">
        <v>-5</v>
      </c>
      <c r="O57" s="46">
        <v>0</v>
      </c>
      <c r="P57" s="46">
        <v>-22</v>
      </c>
      <c r="Q57" s="46">
        <v>0</v>
      </c>
      <c r="R57" s="46">
        <v>0</v>
      </c>
      <c r="S57" s="74">
        <v>0</v>
      </c>
      <c r="U57" s="73">
        <v>32.64</v>
      </c>
      <c r="V57" s="74">
        <v>-27</v>
      </c>
      <c r="W57">
        <v>-5</v>
      </c>
      <c r="X57">
        <v>0</v>
      </c>
      <c r="Y57">
        <v>32.64</v>
      </c>
      <c r="Z57">
        <v>0</v>
      </c>
      <c r="AA57">
        <v>0</v>
      </c>
      <c r="AB57">
        <v>-22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32.64</v>
      </c>
      <c r="M58" s="74">
        <v>0</v>
      </c>
      <c r="N58" s="73">
        <v>-34</v>
      </c>
      <c r="O58" s="46">
        <v>0</v>
      </c>
      <c r="P58" s="46">
        <v>-34</v>
      </c>
      <c r="Q58" s="46">
        <v>0</v>
      </c>
      <c r="R58" s="46">
        <v>0</v>
      </c>
      <c r="S58" s="74">
        <v>0</v>
      </c>
      <c r="U58" s="73">
        <v>32.64</v>
      </c>
      <c r="V58" s="74">
        <v>-68</v>
      </c>
      <c r="W58">
        <v>-34</v>
      </c>
      <c r="X58">
        <v>0</v>
      </c>
      <c r="Y58">
        <v>32.64</v>
      </c>
      <c r="Z58">
        <v>0</v>
      </c>
      <c r="AA58">
        <v>0</v>
      </c>
      <c r="AB58">
        <v>-34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27.84</v>
      </c>
      <c r="M59" s="74">
        <v>0</v>
      </c>
      <c r="N59" s="73">
        <v>-41</v>
      </c>
      <c r="O59" s="46">
        <v>0</v>
      </c>
      <c r="P59" s="46">
        <v>-32</v>
      </c>
      <c r="Q59" s="46">
        <v>0</v>
      </c>
      <c r="R59" s="46">
        <v>0</v>
      </c>
      <c r="S59" s="74">
        <v>0</v>
      </c>
      <c r="U59" s="73">
        <v>27.84</v>
      </c>
      <c r="V59" s="74">
        <v>-73</v>
      </c>
      <c r="W59">
        <v>-41</v>
      </c>
      <c r="X59">
        <v>0</v>
      </c>
      <c r="Y59">
        <v>27.84</v>
      </c>
      <c r="Z59">
        <v>0</v>
      </c>
      <c r="AA59">
        <v>0</v>
      </c>
      <c r="AB59">
        <v>-32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27.84</v>
      </c>
      <c r="M60" s="74">
        <v>0</v>
      </c>
      <c r="N60" s="73">
        <v>-45</v>
      </c>
      <c r="O60" s="46">
        <v>0</v>
      </c>
      <c r="P60" s="46">
        <v>-40</v>
      </c>
      <c r="Q60" s="46">
        <v>0</v>
      </c>
      <c r="R60" s="46">
        <v>0</v>
      </c>
      <c r="S60" s="74">
        <v>0</v>
      </c>
      <c r="U60" s="73">
        <v>27.84</v>
      </c>
      <c r="V60" s="74">
        <v>-85</v>
      </c>
      <c r="W60">
        <v>-45</v>
      </c>
      <c r="X60">
        <v>0</v>
      </c>
      <c r="Y60">
        <v>27.84</v>
      </c>
      <c r="Z60">
        <v>0</v>
      </c>
      <c r="AA60">
        <v>0</v>
      </c>
      <c r="AB60">
        <v>-40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27.84</v>
      </c>
      <c r="M61" s="74">
        <v>0</v>
      </c>
      <c r="N61" s="73">
        <v>0</v>
      </c>
      <c r="O61" s="46">
        <v>0</v>
      </c>
      <c r="P61" s="46">
        <v>-21</v>
      </c>
      <c r="Q61" s="46">
        <v>0</v>
      </c>
      <c r="R61" s="46">
        <v>0</v>
      </c>
      <c r="S61" s="74">
        <v>0</v>
      </c>
      <c r="U61" s="73">
        <v>27.84</v>
      </c>
      <c r="V61" s="74">
        <v>-21</v>
      </c>
      <c r="W61">
        <v>0</v>
      </c>
      <c r="X61">
        <v>0</v>
      </c>
      <c r="Y61">
        <v>27.84</v>
      </c>
      <c r="Z61">
        <v>0</v>
      </c>
      <c r="AA61">
        <v>0</v>
      </c>
      <c r="AB61">
        <v>-21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26.88</v>
      </c>
      <c r="M62" s="74">
        <v>0</v>
      </c>
      <c r="N62" s="73">
        <v>0</v>
      </c>
      <c r="O62" s="46">
        <v>0</v>
      </c>
      <c r="P62" s="46">
        <v>-42</v>
      </c>
      <c r="Q62" s="46">
        <v>0</v>
      </c>
      <c r="R62" s="46">
        <v>0</v>
      </c>
      <c r="S62" s="74">
        <v>0</v>
      </c>
      <c r="U62" s="73">
        <v>26.88</v>
      </c>
      <c r="V62" s="74">
        <v>-42</v>
      </c>
      <c r="W62">
        <v>0</v>
      </c>
      <c r="X62">
        <v>0</v>
      </c>
      <c r="Y62">
        <v>26.88</v>
      </c>
      <c r="Z62">
        <v>0</v>
      </c>
      <c r="AA62">
        <v>0</v>
      </c>
      <c r="AB62">
        <v>-42</v>
      </c>
    </row>
    <row r="63" spans="7:28">
      <c r="G63" t="s">
        <v>105</v>
      </c>
      <c r="H63" s="73">
        <v>38.39</v>
      </c>
      <c r="I63" s="46">
        <v>0</v>
      </c>
      <c r="J63" s="46">
        <v>0</v>
      </c>
      <c r="K63" s="46">
        <v>0</v>
      </c>
      <c r="L63" s="46">
        <v>27.84</v>
      </c>
      <c r="M63" s="74">
        <v>0</v>
      </c>
      <c r="N63" s="73">
        <v>0</v>
      </c>
      <c r="O63" s="46">
        <v>-32</v>
      </c>
      <c r="P63" s="46">
        <v>-49</v>
      </c>
      <c r="Q63" s="46">
        <v>0</v>
      </c>
      <c r="R63" s="46">
        <v>0</v>
      </c>
      <c r="S63" s="74">
        <v>0</v>
      </c>
      <c r="U63" s="73">
        <v>66.23</v>
      </c>
      <c r="V63" s="74">
        <v>-81</v>
      </c>
      <c r="W63">
        <v>38.39</v>
      </c>
      <c r="X63">
        <v>-32</v>
      </c>
      <c r="Y63">
        <v>27.84</v>
      </c>
      <c r="Z63">
        <v>0</v>
      </c>
      <c r="AA63">
        <v>0</v>
      </c>
      <c r="AB63">
        <v>-49</v>
      </c>
    </row>
    <row r="64" spans="7:28">
      <c r="G64" t="s">
        <v>106</v>
      </c>
      <c r="H64" s="73">
        <v>57.59</v>
      </c>
      <c r="I64" s="46">
        <v>0</v>
      </c>
      <c r="J64" s="46">
        <v>0</v>
      </c>
      <c r="K64" s="46">
        <v>0</v>
      </c>
      <c r="L64" s="46">
        <v>27.84</v>
      </c>
      <c r="M64" s="74">
        <v>0</v>
      </c>
      <c r="N64" s="73">
        <v>0</v>
      </c>
      <c r="O64" s="46">
        <v>-6</v>
      </c>
      <c r="P64" s="46">
        <v>-55</v>
      </c>
      <c r="Q64" s="46">
        <v>0</v>
      </c>
      <c r="R64" s="46">
        <v>0</v>
      </c>
      <c r="S64" s="74">
        <v>0</v>
      </c>
      <c r="U64" s="73">
        <v>85.43</v>
      </c>
      <c r="V64" s="74">
        <v>-61</v>
      </c>
      <c r="W64">
        <v>57.59</v>
      </c>
      <c r="X64">
        <v>-6</v>
      </c>
      <c r="Y64">
        <v>27.84</v>
      </c>
      <c r="Z64">
        <v>0</v>
      </c>
      <c r="AA64">
        <v>0</v>
      </c>
      <c r="AB64">
        <v>-55</v>
      </c>
    </row>
    <row r="65" spans="7:28">
      <c r="G65" t="s">
        <v>107</v>
      </c>
      <c r="H65" s="73">
        <v>76.790000000000006</v>
      </c>
      <c r="I65" s="46">
        <v>0</v>
      </c>
      <c r="J65" s="46">
        <v>0</v>
      </c>
      <c r="K65" s="46">
        <v>0</v>
      </c>
      <c r="L65" s="46">
        <v>28.8</v>
      </c>
      <c r="M65" s="74">
        <v>0</v>
      </c>
      <c r="N65" s="73">
        <v>0</v>
      </c>
      <c r="O65" s="46">
        <v>-80</v>
      </c>
      <c r="P65" s="46">
        <v>-62</v>
      </c>
      <c r="Q65" s="46">
        <v>0</v>
      </c>
      <c r="R65" s="46">
        <v>0</v>
      </c>
      <c r="S65" s="74">
        <v>0</v>
      </c>
      <c r="U65" s="73">
        <v>105.59</v>
      </c>
      <c r="V65" s="74">
        <v>-142</v>
      </c>
      <c r="W65">
        <v>76.790000000000006</v>
      </c>
      <c r="X65">
        <v>-80</v>
      </c>
      <c r="Y65">
        <v>28.8</v>
      </c>
      <c r="Z65">
        <v>0</v>
      </c>
      <c r="AA65">
        <v>0</v>
      </c>
      <c r="AB65">
        <v>-62</v>
      </c>
    </row>
    <row r="66" spans="7:28">
      <c r="G66" t="s">
        <v>108</v>
      </c>
      <c r="H66" s="73">
        <v>57.71</v>
      </c>
      <c r="I66" s="46">
        <v>0</v>
      </c>
      <c r="J66" s="46">
        <v>0</v>
      </c>
      <c r="K66" s="46">
        <v>0</v>
      </c>
      <c r="L66" s="46">
        <v>24.06</v>
      </c>
      <c r="M66" s="74">
        <v>0</v>
      </c>
      <c r="N66" s="73">
        <v>0</v>
      </c>
      <c r="O66" s="46">
        <v>-79</v>
      </c>
      <c r="P66" s="46">
        <v>-58</v>
      </c>
      <c r="Q66" s="46">
        <v>0</v>
      </c>
      <c r="R66" s="46">
        <v>0</v>
      </c>
      <c r="S66" s="74">
        <v>0</v>
      </c>
      <c r="U66" s="73">
        <v>81.77</v>
      </c>
      <c r="V66" s="74">
        <v>-137</v>
      </c>
      <c r="W66">
        <v>57.71</v>
      </c>
      <c r="X66">
        <v>-79</v>
      </c>
      <c r="Y66">
        <v>24.06</v>
      </c>
      <c r="Z66">
        <v>0</v>
      </c>
      <c r="AA66">
        <v>0</v>
      </c>
      <c r="AB66">
        <v>-58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17.420000000000002</v>
      </c>
      <c r="M67" s="74">
        <v>0</v>
      </c>
      <c r="N67" s="73">
        <v>-28</v>
      </c>
      <c r="O67" s="46">
        <v>-79</v>
      </c>
      <c r="P67" s="46">
        <v>-40</v>
      </c>
      <c r="Q67" s="46">
        <v>0</v>
      </c>
      <c r="R67" s="46">
        <v>0</v>
      </c>
      <c r="S67" s="74">
        <v>0</v>
      </c>
      <c r="U67" s="73">
        <v>17.420000000000002</v>
      </c>
      <c r="V67" s="74">
        <v>-147</v>
      </c>
      <c r="W67">
        <v>-28</v>
      </c>
      <c r="X67">
        <v>-79</v>
      </c>
      <c r="Y67">
        <v>17.420000000000002</v>
      </c>
      <c r="Z67">
        <v>0</v>
      </c>
      <c r="AA67">
        <v>0</v>
      </c>
      <c r="AB67">
        <v>-40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12.19</v>
      </c>
      <c r="M68" s="74">
        <v>1.61</v>
      </c>
      <c r="N68" s="73">
        <v>-12</v>
      </c>
      <c r="O68" s="46">
        <v>-76</v>
      </c>
      <c r="P68" s="46">
        <v>-35</v>
      </c>
      <c r="Q68" s="46">
        <v>0</v>
      </c>
      <c r="R68" s="46">
        <v>0</v>
      </c>
      <c r="S68" s="74">
        <v>0</v>
      </c>
      <c r="U68" s="73">
        <v>13.8</v>
      </c>
      <c r="V68" s="74">
        <v>-123</v>
      </c>
      <c r="W68">
        <v>-12</v>
      </c>
      <c r="X68">
        <v>-76</v>
      </c>
      <c r="Y68">
        <v>12.19</v>
      </c>
      <c r="Z68">
        <v>0</v>
      </c>
      <c r="AA68">
        <v>1.61</v>
      </c>
      <c r="AB68">
        <v>-35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2.02</v>
      </c>
      <c r="L69" s="46">
        <v>0.6</v>
      </c>
      <c r="M69" s="74">
        <v>0.02</v>
      </c>
      <c r="N69" s="73">
        <v>0</v>
      </c>
      <c r="O69" s="46">
        <v>-79</v>
      </c>
      <c r="P69" s="46">
        <v>-8</v>
      </c>
      <c r="Q69" s="46">
        <v>0</v>
      </c>
      <c r="R69" s="46">
        <v>0</v>
      </c>
      <c r="S69" s="74">
        <v>0</v>
      </c>
      <c r="U69" s="73">
        <v>2.64</v>
      </c>
      <c r="V69" s="74">
        <v>-87</v>
      </c>
      <c r="W69">
        <v>0</v>
      </c>
      <c r="X69">
        <v>-79</v>
      </c>
      <c r="Y69">
        <v>0.6</v>
      </c>
      <c r="Z69">
        <v>2.02</v>
      </c>
      <c r="AA69">
        <v>0.02</v>
      </c>
      <c r="AB69">
        <v>-8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1.94</v>
      </c>
      <c r="L70" s="46">
        <v>0.78</v>
      </c>
      <c r="M70" s="74">
        <v>0.02</v>
      </c>
      <c r="N70" s="73">
        <v>0</v>
      </c>
      <c r="O70" s="46">
        <v>-81</v>
      </c>
      <c r="P70" s="46">
        <v>-22</v>
      </c>
      <c r="Q70" s="46">
        <v>0</v>
      </c>
      <c r="R70" s="46">
        <v>0</v>
      </c>
      <c r="S70" s="74">
        <v>0</v>
      </c>
      <c r="U70" s="73">
        <v>2.74</v>
      </c>
      <c r="V70" s="74">
        <v>-103</v>
      </c>
      <c r="W70">
        <v>0</v>
      </c>
      <c r="X70">
        <v>-81</v>
      </c>
      <c r="Y70">
        <v>0.78</v>
      </c>
      <c r="Z70">
        <v>1.94</v>
      </c>
      <c r="AA70">
        <v>0.02</v>
      </c>
      <c r="AB70">
        <v>-22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3.47</v>
      </c>
      <c r="L71" s="46">
        <v>1.74</v>
      </c>
      <c r="M71" s="74">
        <v>0.22</v>
      </c>
      <c r="N71" s="73">
        <v>0</v>
      </c>
      <c r="O71" s="46">
        <v>-60</v>
      </c>
      <c r="P71" s="46">
        <v>-40</v>
      </c>
      <c r="Q71" s="46">
        <v>0</v>
      </c>
      <c r="R71" s="46">
        <v>0</v>
      </c>
      <c r="S71" s="74">
        <v>0</v>
      </c>
      <c r="U71" s="73">
        <v>5.43</v>
      </c>
      <c r="V71" s="74">
        <v>-100</v>
      </c>
      <c r="W71">
        <v>0</v>
      </c>
      <c r="X71">
        <v>-60</v>
      </c>
      <c r="Y71">
        <v>1.74</v>
      </c>
      <c r="Z71">
        <v>3.47</v>
      </c>
      <c r="AA71">
        <v>0.22</v>
      </c>
      <c r="AB71">
        <v>-40</v>
      </c>
    </row>
    <row r="72" spans="7:28">
      <c r="G72" t="s">
        <v>114</v>
      </c>
      <c r="H72" s="73">
        <v>3.27</v>
      </c>
      <c r="I72" s="46">
        <v>0</v>
      </c>
      <c r="J72" s="46">
        <v>0</v>
      </c>
      <c r="K72" s="46">
        <v>4.17</v>
      </c>
      <c r="L72" s="46">
        <v>1.73</v>
      </c>
      <c r="M72" s="74">
        <v>0.1</v>
      </c>
      <c r="N72" s="73">
        <v>0</v>
      </c>
      <c r="O72" s="46">
        <v>-35</v>
      </c>
      <c r="P72" s="46">
        <v>-15</v>
      </c>
      <c r="Q72" s="46">
        <v>0</v>
      </c>
      <c r="R72" s="46">
        <v>0</v>
      </c>
      <c r="S72" s="74">
        <v>0</v>
      </c>
      <c r="U72" s="73">
        <v>9.27</v>
      </c>
      <c r="V72" s="74">
        <v>-50</v>
      </c>
      <c r="W72">
        <v>3.27</v>
      </c>
      <c r="X72">
        <v>-35</v>
      </c>
      <c r="Y72">
        <v>1.73</v>
      </c>
      <c r="Z72">
        <v>4.17</v>
      </c>
      <c r="AA72">
        <v>0.1</v>
      </c>
      <c r="AB72">
        <v>-15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3.44</v>
      </c>
      <c r="L73" s="46">
        <v>1.5</v>
      </c>
      <c r="M73" s="74">
        <v>0.04</v>
      </c>
      <c r="N73" s="73">
        <v>-49</v>
      </c>
      <c r="O73" s="46">
        <v>-38</v>
      </c>
      <c r="P73" s="46">
        <v>-20</v>
      </c>
      <c r="Q73" s="46">
        <v>0</v>
      </c>
      <c r="R73" s="46">
        <v>0</v>
      </c>
      <c r="S73" s="74">
        <v>0</v>
      </c>
      <c r="U73" s="73">
        <v>4.9800000000000004</v>
      </c>
      <c r="V73" s="74">
        <v>-107</v>
      </c>
      <c r="W73">
        <v>-49</v>
      </c>
      <c r="X73">
        <v>-38</v>
      </c>
      <c r="Y73">
        <v>1.5</v>
      </c>
      <c r="Z73">
        <v>3.44</v>
      </c>
      <c r="AA73">
        <v>0.04</v>
      </c>
      <c r="AB73">
        <v>-20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2.97</v>
      </c>
      <c r="L74" s="46">
        <v>1.49</v>
      </c>
      <c r="M74" s="74">
        <v>0.11</v>
      </c>
      <c r="N74" s="73">
        <v>-52</v>
      </c>
      <c r="O74" s="46">
        <v>-24</v>
      </c>
      <c r="P74" s="46">
        <v>-20</v>
      </c>
      <c r="Q74" s="46">
        <v>0</v>
      </c>
      <c r="R74" s="46">
        <v>0</v>
      </c>
      <c r="S74" s="74">
        <v>0</v>
      </c>
      <c r="U74" s="73">
        <v>4.57</v>
      </c>
      <c r="V74" s="74">
        <v>-96</v>
      </c>
      <c r="W74">
        <v>-52</v>
      </c>
      <c r="X74">
        <v>-24</v>
      </c>
      <c r="Y74">
        <v>1.49</v>
      </c>
      <c r="Z74">
        <v>2.97</v>
      </c>
      <c r="AA74">
        <v>0.11</v>
      </c>
      <c r="AB74">
        <v>-20</v>
      </c>
    </row>
    <row r="75" spans="7:28">
      <c r="G75" t="s">
        <v>117</v>
      </c>
      <c r="H75" s="73">
        <v>3.78</v>
      </c>
      <c r="I75" s="46">
        <v>0</v>
      </c>
      <c r="J75" s="46">
        <v>0</v>
      </c>
      <c r="K75" s="46">
        <v>3.53</v>
      </c>
      <c r="L75" s="46">
        <v>1.77</v>
      </c>
      <c r="M75" s="74">
        <v>0.16</v>
      </c>
      <c r="N75" s="73">
        <v>0</v>
      </c>
      <c r="O75" s="46">
        <v>-9</v>
      </c>
      <c r="P75" s="46">
        <v>-30</v>
      </c>
      <c r="Q75" s="46">
        <v>0</v>
      </c>
      <c r="R75" s="46">
        <v>0</v>
      </c>
      <c r="S75" s="74">
        <v>0</v>
      </c>
      <c r="U75" s="73">
        <v>9.24</v>
      </c>
      <c r="V75" s="74">
        <v>-39</v>
      </c>
      <c r="W75">
        <v>3.78</v>
      </c>
      <c r="X75">
        <v>-9</v>
      </c>
      <c r="Y75">
        <v>1.77</v>
      </c>
      <c r="Z75">
        <v>3.53</v>
      </c>
      <c r="AA75">
        <v>0.16</v>
      </c>
      <c r="AB75">
        <v>-30</v>
      </c>
    </row>
    <row r="76" spans="7:28">
      <c r="G76" t="s">
        <v>118</v>
      </c>
      <c r="H76" s="73">
        <v>3.74</v>
      </c>
      <c r="I76" s="46">
        <v>0</v>
      </c>
      <c r="J76" s="46">
        <v>0</v>
      </c>
      <c r="K76" s="46">
        <v>3.85</v>
      </c>
      <c r="L76" s="46">
        <v>1.76</v>
      </c>
      <c r="M76" s="74">
        <v>0.12</v>
      </c>
      <c r="N76" s="73">
        <v>0</v>
      </c>
      <c r="O76" s="46">
        <v>0</v>
      </c>
      <c r="P76" s="46">
        <v>-15</v>
      </c>
      <c r="Q76" s="46">
        <v>0</v>
      </c>
      <c r="R76" s="46">
        <v>0</v>
      </c>
      <c r="S76" s="74">
        <v>0</v>
      </c>
      <c r="U76" s="73">
        <v>9.4700000000000006</v>
      </c>
      <c r="V76" s="74">
        <v>-15</v>
      </c>
      <c r="W76">
        <v>3.74</v>
      </c>
      <c r="X76">
        <v>0</v>
      </c>
      <c r="Y76">
        <v>1.76</v>
      </c>
      <c r="Z76">
        <v>3.85</v>
      </c>
      <c r="AA76">
        <v>0.12</v>
      </c>
      <c r="AB76">
        <v>-15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4.04</v>
      </c>
      <c r="L77" s="46">
        <v>1.58</v>
      </c>
      <c r="M77" s="74">
        <v>0.14000000000000001</v>
      </c>
      <c r="N77" s="73">
        <v>0</v>
      </c>
      <c r="O77" s="46">
        <v>0</v>
      </c>
      <c r="P77" s="46">
        <v>-15</v>
      </c>
      <c r="Q77" s="46">
        <v>0</v>
      </c>
      <c r="R77" s="46">
        <v>0</v>
      </c>
      <c r="S77" s="74">
        <v>0</v>
      </c>
      <c r="U77" s="73">
        <v>5.76</v>
      </c>
      <c r="V77" s="74">
        <v>-15</v>
      </c>
      <c r="W77">
        <v>0</v>
      </c>
      <c r="X77">
        <v>0</v>
      </c>
      <c r="Y77">
        <v>1.58</v>
      </c>
      <c r="Z77">
        <v>4.04</v>
      </c>
      <c r="AA77">
        <v>0.14000000000000001</v>
      </c>
      <c r="AB77">
        <v>-15</v>
      </c>
    </row>
    <row r="78" spans="7:28">
      <c r="G78" t="s">
        <v>120</v>
      </c>
      <c r="H78" s="73">
        <v>32.1</v>
      </c>
      <c r="I78" s="46">
        <v>0</v>
      </c>
      <c r="J78" s="46">
        <v>0</v>
      </c>
      <c r="K78" s="46">
        <v>4.13</v>
      </c>
      <c r="L78" s="46">
        <v>1.63</v>
      </c>
      <c r="M78" s="74">
        <v>0.17</v>
      </c>
      <c r="N78" s="73">
        <v>0</v>
      </c>
      <c r="O78" s="46">
        <v>0</v>
      </c>
      <c r="P78" s="46">
        <v>-15</v>
      </c>
      <c r="Q78" s="46">
        <v>0</v>
      </c>
      <c r="R78" s="46">
        <v>0</v>
      </c>
      <c r="S78" s="74">
        <v>0</v>
      </c>
      <c r="U78" s="73">
        <v>38.03</v>
      </c>
      <c r="V78" s="74">
        <v>-15</v>
      </c>
      <c r="W78">
        <v>32.1</v>
      </c>
      <c r="X78">
        <v>0</v>
      </c>
      <c r="Y78">
        <v>1.63</v>
      </c>
      <c r="Z78">
        <v>4.13</v>
      </c>
      <c r="AA78">
        <v>0.17</v>
      </c>
      <c r="AB78">
        <v>-15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5.21</v>
      </c>
      <c r="L79" s="46">
        <v>1.98</v>
      </c>
      <c r="M79" s="74">
        <v>0.17</v>
      </c>
      <c r="N79" s="73">
        <v>0</v>
      </c>
      <c r="O79" s="46">
        <v>0</v>
      </c>
      <c r="P79" s="46">
        <v>-10</v>
      </c>
      <c r="Q79" s="46">
        <v>0</v>
      </c>
      <c r="R79" s="46">
        <v>0</v>
      </c>
      <c r="S79" s="74">
        <v>0</v>
      </c>
      <c r="U79" s="73">
        <v>7.36</v>
      </c>
      <c r="V79" s="74">
        <v>-10</v>
      </c>
      <c r="W79">
        <v>0</v>
      </c>
      <c r="X79">
        <v>0</v>
      </c>
      <c r="Y79">
        <v>1.98</v>
      </c>
      <c r="Z79">
        <v>5.21</v>
      </c>
      <c r="AA79">
        <v>0.17</v>
      </c>
      <c r="AB79">
        <v>-10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5.15</v>
      </c>
      <c r="L80" s="46">
        <v>1.95</v>
      </c>
      <c r="M80" s="74">
        <v>0.13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7.23</v>
      </c>
      <c r="V80" s="74">
        <v>0</v>
      </c>
      <c r="W80">
        <v>0</v>
      </c>
      <c r="X80">
        <v>0</v>
      </c>
      <c r="Y80">
        <v>1.95</v>
      </c>
      <c r="Z80">
        <v>5.15</v>
      </c>
      <c r="AA80">
        <v>0.13</v>
      </c>
      <c r="AB80">
        <v>0</v>
      </c>
    </row>
    <row r="81" spans="7:28">
      <c r="G81" t="s">
        <v>123</v>
      </c>
      <c r="H81" s="73">
        <v>2.7</v>
      </c>
      <c r="I81" s="46">
        <v>0</v>
      </c>
      <c r="J81" s="46">
        <v>0</v>
      </c>
      <c r="K81" s="46">
        <v>4.1500000000000004</v>
      </c>
      <c r="L81" s="46">
        <v>1.98</v>
      </c>
      <c r="M81" s="74">
        <v>0.11</v>
      </c>
      <c r="N81" s="73">
        <v>0</v>
      </c>
      <c r="O81" s="46">
        <v>-18</v>
      </c>
      <c r="P81" s="46">
        <v>-15</v>
      </c>
      <c r="Q81" s="46">
        <v>0</v>
      </c>
      <c r="R81" s="46">
        <v>0</v>
      </c>
      <c r="S81" s="74">
        <v>0</v>
      </c>
      <c r="U81" s="73">
        <v>8.94</v>
      </c>
      <c r="V81" s="74">
        <v>-33</v>
      </c>
      <c r="W81">
        <v>2.7</v>
      </c>
      <c r="X81">
        <v>-18</v>
      </c>
      <c r="Y81">
        <v>1.98</v>
      </c>
      <c r="Z81">
        <v>4.1500000000000004</v>
      </c>
      <c r="AA81">
        <v>0.11</v>
      </c>
      <c r="AB81">
        <v>-15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4.6900000000000004</v>
      </c>
      <c r="L82" s="46">
        <v>1.82</v>
      </c>
      <c r="M82" s="74">
        <v>0.21</v>
      </c>
      <c r="N82" s="73">
        <v>-16</v>
      </c>
      <c r="O82" s="46">
        <v>-34</v>
      </c>
      <c r="P82" s="46">
        <v>-30</v>
      </c>
      <c r="Q82" s="46">
        <v>0</v>
      </c>
      <c r="R82" s="46">
        <v>0</v>
      </c>
      <c r="S82" s="74">
        <v>0</v>
      </c>
      <c r="U82" s="73">
        <v>6.72</v>
      </c>
      <c r="V82" s="74">
        <v>-80</v>
      </c>
      <c r="W82">
        <v>-16</v>
      </c>
      <c r="X82">
        <v>-34</v>
      </c>
      <c r="Y82">
        <v>1.82</v>
      </c>
      <c r="Z82">
        <v>4.6900000000000004</v>
      </c>
      <c r="AA82">
        <v>0.21</v>
      </c>
      <c r="AB82">
        <v>-30</v>
      </c>
    </row>
    <row r="83" spans="7:28">
      <c r="G83" t="s">
        <v>125</v>
      </c>
      <c r="H83" s="73">
        <v>38.090000000000003</v>
      </c>
      <c r="I83" s="46">
        <v>0</v>
      </c>
      <c r="J83" s="46">
        <v>0</v>
      </c>
      <c r="K83" s="46">
        <v>2.44</v>
      </c>
      <c r="L83" s="46">
        <v>0.49</v>
      </c>
      <c r="M83" s="74">
        <v>0.27</v>
      </c>
      <c r="N83" s="73">
        <v>0</v>
      </c>
      <c r="O83" s="46">
        <v>-111</v>
      </c>
      <c r="P83" s="46">
        <v>-48</v>
      </c>
      <c r="Q83" s="46">
        <v>0</v>
      </c>
      <c r="R83" s="46">
        <v>0</v>
      </c>
      <c r="S83" s="74">
        <v>0</v>
      </c>
      <c r="U83" s="73">
        <v>41.29</v>
      </c>
      <c r="V83" s="74">
        <v>-159</v>
      </c>
      <c r="W83">
        <v>38.090000000000003</v>
      </c>
      <c r="X83">
        <v>-111</v>
      </c>
      <c r="Y83">
        <v>0.49</v>
      </c>
      <c r="Z83">
        <v>2.44</v>
      </c>
      <c r="AA83">
        <v>0.27</v>
      </c>
      <c r="AB83">
        <v>-48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2.81</v>
      </c>
      <c r="L84" s="46">
        <v>0.28000000000000003</v>
      </c>
      <c r="M84" s="74">
        <v>0.12</v>
      </c>
      <c r="N84" s="73">
        <v>-34</v>
      </c>
      <c r="O84" s="46">
        <v>-113</v>
      </c>
      <c r="P84" s="46">
        <v>-45</v>
      </c>
      <c r="Q84" s="46">
        <v>0</v>
      </c>
      <c r="R84" s="46">
        <v>0</v>
      </c>
      <c r="S84" s="74">
        <v>0</v>
      </c>
      <c r="U84" s="73">
        <v>3.21</v>
      </c>
      <c r="V84" s="74">
        <v>-192</v>
      </c>
      <c r="W84">
        <v>-34</v>
      </c>
      <c r="X84">
        <v>-113</v>
      </c>
      <c r="Y84">
        <v>0.28000000000000003</v>
      </c>
      <c r="Z84">
        <v>2.81</v>
      </c>
      <c r="AA84">
        <v>0.12</v>
      </c>
      <c r="AB84">
        <v>-45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5.14</v>
      </c>
      <c r="L85" s="46">
        <v>22.07</v>
      </c>
      <c r="M85" s="74">
        <v>0</v>
      </c>
      <c r="N85" s="73">
        <v>-64</v>
      </c>
      <c r="O85" s="46">
        <v>-111</v>
      </c>
      <c r="P85" s="46">
        <v>-40</v>
      </c>
      <c r="Q85" s="46">
        <v>0</v>
      </c>
      <c r="R85" s="46">
        <v>0</v>
      </c>
      <c r="S85" s="74">
        <v>0</v>
      </c>
      <c r="U85" s="73">
        <v>27.21</v>
      </c>
      <c r="V85" s="74">
        <v>-215</v>
      </c>
      <c r="W85">
        <v>-64</v>
      </c>
      <c r="X85">
        <v>-111</v>
      </c>
      <c r="Y85">
        <v>22.07</v>
      </c>
      <c r="Z85">
        <v>5.14</v>
      </c>
      <c r="AA85">
        <v>0</v>
      </c>
      <c r="AB85">
        <v>-40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5.73</v>
      </c>
      <c r="L86" s="46">
        <v>24.63</v>
      </c>
      <c r="M86" s="74">
        <v>0.06</v>
      </c>
      <c r="N86" s="73">
        <v>-73</v>
      </c>
      <c r="O86" s="46">
        <v>-111</v>
      </c>
      <c r="P86" s="46">
        <v>-30</v>
      </c>
      <c r="Q86" s="46">
        <v>0</v>
      </c>
      <c r="R86" s="46">
        <v>0</v>
      </c>
      <c r="S86" s="74">
        <v>0</v>
      </c>
      <c r="U86" s="73">
        <v>30.42</v>
      </c>
      <c r="V86" s="74">
        <v>-214</v>
      </c>
      <c r="W86">
        <v>-73</v>
      </c>
      <c r="X86">
        <v>-111</v>
      </c>
      <c r="Y86">
        <v>24.63</v>
      </c>
      <c r="Z86">
        <v>5.73</v>
      </c>
      <c r="AA86">
        <v>0.06</v>
      </c>
      <c r="AB86">
        <v>-30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9.49</v>
      </c>
      <c r="L87" s="46">
        <v>39.89</v>
      </c>
      <c r="M87" s="74">
        <v>0</v>
      </c>
      <c r="N87" s="73">
        <v>0</v>
      </c>
      <c r="O87" s="46">
        <v>-98</v>
      </c>
      <c r="P87" s="46">
        <v>-20</v>
      </c>
      <c r="Q87" s="46">
        <v>0</v>
      </c>
      <c r="R87" s="46">
        <v>0</v>
      </c>
      <c r="S87" s="74">
        <v>0</v>
      </c>
      <c r="U87" s="73">
        <v>49.38</v>
      </c>
      <c r="V87" s="74">
        <v>-118</v>
      </c>
      <c r="W87">
        <v>0</v>
      </c>
      <c r="X87">
        <v>-98</v>
      </c>
      <c r="Y87">
        <v>39.89</v>
      </c>
      <c r="Z87">
        <v>9.49</v>
      </c>
      <c r="AA87">
        <v>0</v>
      </c>
      <c r="AB87">
        <v>-20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9.6</v>
      </c>
      <c r="L88" s="46">
        <v>38.4</v>
      </c>
      <c r="M88" s="74">
        <v>0</v>
      </c>
      <c r="N88" s="73">
        <v>0</v>
      </c>
      <c r="O88" s="46">
        <v>-119</v>
      </c>
      <c r="P88" s="46">
        <v>-23</v>
      </c>
      <c r="Q88" s="46">
        <v>0</v>
      </c>
      <c r="R88" s="46">
        <v>0</v>
      </c>
      <c r="S88" s="74">
        <v>0</v>
      </c>
      <c r="U88" s="73">
        <v>48</v>
      </c>
      <c r="V88" s="74">
        <v>-142</v>
      </c>
      <c r="W88">
        <v>0</v>
      </c>
      <c r="X88">
        <v>-119</v>
      </c>
      <c r="Y88">
        <v>38.4</v>
      </c>
      <c r="Z88">
        <v>9.6</v>
      </c>
      <c r="AA88">
        <v>0</v>
      </c>
      <c r="AB88">
        <v>-23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9.6</v>
      </c>
      <c r="L89" s="46">
        <v>37.44</v>
      </c>
      <c r="M89" s="74">
        <v>0</v>
      </c>
      <c r="N89" s="73">
        <v>0</v>
      </c>
      <c r="O89" s="46">
        <v>-122</v>
      </c>
      <c r="P89" s="46">
        <v>-40</v>
      </c>
      <c r="Q89" s="46">
        <v>0</v>
      </c>
      <c r="R89" s="46">
        <v>0</v>
      </c>
      <c r="S89" s="74">
        <v>0</v>
      </c>
      <c r="U89" s="73">
        <v>47.04</v>
      </c>
      <c r="V89" s="74">
        <v>-162</v>
      </c>
      <c r="W89">
        <v>0</v>
      </c>
      <c r="X89">
        <v>-122</v>
      </c>
      <c r="Y89">
        <v>37.44</v>
      </c>
      <c r="Z89">
        <v>9.6</v>
      </c>
      <c r="AA89">
        <v>0</v>
      </c>
      <c r="AB89">
        <v>-40</v>
      </c>
    </row>
    <row r="90" spans="7:28">
      <c r="G90" t="s">
        <v>132</v>
      </c>
      <c r="H90" s="73">
        <v>10.56</v>
      </c>
      <c r="I90" s="46">
        <v>0</v>
      </c>
      <c r="J90" s="46">
        <v>0</v>
      </c>
      <c r="K90" s="46">
        <v>9.6</v>
      </c>
      <c r="L90" s="46">
        <v>36.47</v>
      </c>
      <c r="M90" s="74">
        <v>0</v>
      </c>
      <c r="N90" s="73">
        <v>0</v>
      </c>
      <c r="O90" s="46">
        <v>-12</v>
      </c>
      <c r="P90" s="46">
        <v>-20</v>
      </c>
      <c r="Q90" s="46">
        <v>0</v>
      </c>
      <c r="R90" s="46">
        <v>0</v>
      </c>
      <c r="S90" s="74">
        <v>0</v>
      </c>
      <c r="U90" s="73">
        <v>56.63</v>
      </c>
      <c r="V90" s="74">
        <v>-32</v>
      </c>
      <c r="W90">
        <v>10.56</v>
      </c>
      <c r="X90">
        <v>-12</v>
      </c>
      <c r="Y90">
        <v>36.47</v>
      </c>
      <c r="Z90">
        <v>9.6</v>
      </c>
      <c r="AA90">
        <v>0</v>
      </c>
      <c r="AB90">
        <v>-20</v>
      </c>
    </row>
    <row r="91" spans="7:28">
      <c r="G91" t="s">
        <v>133</v>
      </c>
      <c r="H91" s="73">
        <v>22.08</v>
      </c>
      <c r="I91" s="46">
        <v>0</v>
      </c>
      <c r="J91" s="46">
        <v>0</v>
      </c>
      <c r="K91" s="46">
        <v>9.6</v>
      </c>
      <c r="L91" s="46">
        <v>34.36</v>
      </c>
      <c r="M91" s="74">
        <v>0</v>
      </c>
      <c r="N91" s="73">
        <v>0</v>
      </c>
      <c r="O91" s="46">
        <v>-79</v>
      </c>
      <c r="P91" s="46">
        <v>-30</v>
      </c>
      <c r="Q91" s="46">
        <v>0</v>
      </c>
      <c r="R91" s="46">
        <v>0</v>
      </c>
      <c r="S91" s="74">
        <v>0</v>
      </c>
      <c r="U91" s="73">
        <v>66.040000000000006</v>
      </c>
      <c r="V91" s="74">
        <v>-109</v>
      </c>
      <c r="W91">
        <v>22.08</v>
      </c>
      <c r="X91">
        <v>-79</v>
      </c>
      <c r="Y91">
        <v>34.36</v>
      </c>
      <c r="Z91">
        <v>9.6</v>
      </c>
      <c r="AA91">
        <v>0</v>
      </c>
      <c r="AB91">
        <v>-30</v>
      </c>
    </row>
    <row r="92" spans="7:28">
      <c r="G92" t="s">
        <v>134</v>
      </c>
      <c r="H92" s="73">
        <v>23.04</v>
      </c>
      <c r="I92" s="46">
        <v>0</v>
      </c>
      <c r="J92" s="46">
        <v>0</v>
      </c>
      <c r="K92" s="46">
        <v>9.6</v>
      </c>
      <c r="L92" s="46">
        <v>32.54</v>
      </c>
      <c r="M92" s="74">
        <v>0</v>
      </c>
      <c r="N92" s="73">
        <v>0</v>
      </c>
      <c r="O92" s="46">
        <v>-71</v>
      </c>
      <c r="P92" s="46">
        <v>-20</v>
      </c>
      <c r="Q92" s="46">
        <v>0</v>
      </c>
      <c r="R92" s="46">
        <v>0</v>
      </c>
      <c r="S92" s="74">
        <v>0</v>
      </c>
      <c r="U92" s="73">
        <v>65.180000000000007</v>
      </c>
      <c r="V92" s="74">
        <v>-91</v>
      </c>
      <c r="W92">
        <v>23.04</v>
      </c>
      <c r="X92">
        <v>-71</v>
      </c>
      <c r="Y92">
        <v>32.54</v>
      </c>
      <c r="Z92">
        <v>9.6</v>
      </c>
      <c r="AA92">
        <v>0</v>
      </c>
      <c r="AB92">
        <v>-20</v>
      </c>
    </row>
    <row r="93" spans="7:28">
      <c r="G93" t="s">
        <v>135</v>
      </c>
      <c r="H93" s="73">
        <v>51.84</v>
      </c>
      <c r="I93" s="46">
        <v>0</v>
      </c>
      <c r="J93" s="46">
        <v>0</v>
      </c>
      <c r="K93" s="46">
        <v>0</v>
      </c>
      <c r="L93" s="46">
        <v>31.48</v>
      </c>
      <c r="M93" s="74">
        <v>0</v>
      </c>
      <c r="N93" s="73">
        <v>0</v>
      </c>
      <c r="O93" s="46">
        <v>-50</v>
      </c>
      <c r="P93" s="46">
        <v>-25</v>
      </c>
      <c r="Q93" s="46">
        <v>0</v>
      </c>
      <c r="R93" s="46">
        <v>0</v>
      </c>
      <c r="S93" s="74">
        <v>0</v>
      </c>
      <c r="U93" s="73">
        <v>83.32</v>
      </c>
      <c r="V93" s="74">
        <v>-75</v>
      </c>
      <c r="W93">
        <v>51.84</v>
      </c>
      <c r="X93">
        <v>-50</v>
      </c>
      <c r="Y93">
        <v>31.48</v>
      </c>
      <c r="Z93">
        <v>0</v>
      </c>
      <c r="AA93">
        <v>0</v>
      </c>
      <c r="AB93">
        <v>-25</v>
      </c>
    </row>
    <row r="94" spans="7:28">
      <c r="G94" t="s">
        <v>136</v>
      </c>
      <c r="H94" s="73">
        <v>61.43</v>
      </c>
      <c r="I94" s="46">
        <v>0</v>
      </c>
      <c r="J94" s="46">
        <v>0</v>
      </c>
      <c r="K94" s="46">
        <v>0</v>
      </c>
      <c r="L94" s="46">
        <v>28.8</v>
      </c>
      <c r="M94" s="74">
        <v>0</v>
      </c>
      <c r="N94" s="73">
        <v>0</v>
      </c>
      <c r="O94" s="46">
        <v>-22</v>
      </c>
      <c r="P94" s="46">
        <v>-10</v>
      </c>
      <c r="Q94" s="46">
        <v>0</v>
      </c>
      <c r="R94" s="46">
        <v>0</v>
      </c>
      <c r="S94" s="74">
        <v>0</v>
      </c>
      <c r="U94" s="73">
        <v>90.23</v>
      </c>
      <c r="V94" s="74">
        <v>-32</v>
      </c>
      <c r="W94">
        <v>61.43</v>
      </c>
      <c r="X94">
        <v>-22</v>
      </c>
      <c r="Y94">
        <v>28.8</v>
      </c>
      <c r="Z94">
        <v>0</v>
      </c>
      <c r="AA94">
        <v>0</v>
      </c>
      <c r="AB94">
        <v>-10</v>
      </c>
    </row>
    <row r="95" spans="7:28">
      <c r="G95" t="s">
        <v>137</v>
      </c>
      <c r="H95" s="73">
        <v>73.91</v>
      </c>
      <c r="I95" s="46">
        <v>0</v>
      </c>
      <c r="J95" s="46">
        <v>0</v>
      </c>
      <c r="K95" s="46">
        <v>0</v>
      </c>
      <c r="L95" s="46">
        <v>27.84</v>
      </c>
      <c r="M95" s="74">
        <v>0</v>
      </c>
      <c r="N95" s="73">
        <v>0</v>
      </c>
      <c r="O95" s="46">
        <v>0</v>
      </c>
      <c r="P95" s="46">
        <v>-10</v>
      </c>
      <c r="Q95" s="46">
        <v>0</v>
      </c>
      <c r="R95" s="46">
        <v>0</v>
      </c>
      <c r="S95" s="74">
        <v>0</v>
      </c>
      <c r="U95" s="73">
        <v>101.75</v>
      </c>
      <c r="V95" s="74">
        <v>-10</v>
      </c>
      <c r="W95">
        <v>73.91</v>
      </c>
      <c r="X95">
        <v>0</v>
      </c>
      <c r="Y95">
        <v>27.84</v>
      </c>
      <c r="Z95">
        <v>0</v>
      </c>
      <c r="AA95">
        <v>0</v>
      </c>
      <c r="AB95">
        <v>-10</v>
      </c>
    </row>
    <row r="96" spans="7:28">
      <c r="G96" t="s">
        <v>138</v>
      </c>
      <c r="H96" s="73">
        <v>23.04</v>
      </c>
      <c r="I96" s="46">
        <v>0</v>
      </c>
      <c r="J96" s="46">
        <v>0</v>
      </c>
      <c r="K96" s="46">
        <v>0</v>
      </c>
      <c r="L96" s="46">
        <v>25.91</v>
      </c>
      <c r="M96" s="74">
        <v>0</v>
      </c>
      <c r="N96" s="73">
        <v>0</v>
      </c>
      <c r="O96" s="46">
        <v>0</v>
      </c>
      <c r="P96" s="46">
        <v>-10</v>
      </c>
      <c r="Q96" s="46">
        <v>0</v>
      </c>
      <c r="R96" s="46">
        <v>0</v>
      </c>
      <c r="S96" s="74">
        <v>0</v>
      </c>
      <c r="U96" s="73">
        <v>48.95</v>
      </c>
      <c r="V96" s="74">
        <v>-10</v>
      </c>
      <c r="W96">
        <v>23.04</v>
      </c>
      <c r="X96">
        <v>0</v>
      </c>
      <c r="Y96">
        <v>25.91</v>
      </c>
      <c r="Z96">
        <v>0</v>
      </c>
      <c r="AA96">
        <v>0</v>
      </c>
      <c r="AB96">
        <v>-10</v>
      </c>
    </row>
    <row r="97" spans="1:83">
      <c r="G97" t="s">
        <v>139</v>
      </c>
      <c r="H97" s="73">
        <v>53.75</v>
      </c>
      <c r="I97" s="46">
        <v>0</v>
      </c>
      <c r="J97" s="46">
        <v>0</v>
      </c>
      <c r="K97" s="46">
        <v>0</v>
      </c>
      <c r="L97" s="46">
        <v>24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77.75</v>
      </c>
      <c r="V97" s="74">
        <v>0</v>
      </c>
      <c r="W97">
        <v>53.75</v>
      </c>
      <c r="X97">
        <v>0</v>
      </c>
      <c r="Y97">
        <v>24</v>
      </c>
      <c r="Z97">
        <v>0</v>
      </c>
      <c r="AA97">
        <v>0</v>
      </c>
      <c r="AB97">
        <v>0</v>
      </c>
    </row>
    <row r="98" spans="1:83">
      <c r="G98" t="s">
        <v>140</v>
      </c>
      <c r="H98" s="73">
        <v>37.43</v>
      </c>
      <c r="I98" s="46">
        <v>0</v>
      </c>
      <c r="J98" s="46">
        <v>0</v>
      </c>
      <c r="K98" s="46">
        <v>0</v>
      </c>
      <c r="L98" s="46">
        <v>23.81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61.24</v>
      </c>
      <c r="V98" s="74">
        <v>0</v>
      </c>
      <c r="W98">
        <v>37.43</v>
      </c>
      <c r="X98">
        <v>0</v>
      </c>
      <c r="Y98">
        <v>23.81</v>
      </c>
      <c r="Z98">
        <v>0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0.56011999999999973</v>
      </c>
      <c r="I99" s="69">
        <f t="shared" ref="I99:BQ99" si="1">SUM(I3:I98)/4000</f>
        <v>3.2752499999999997E-2</v>
      </c>
      <c r="J99" s="69">
        <f t="shared" si="1"/>
        <v>0.11028249999999998</v>
      </c>
      <c r="K99" s="69">
        <f t="shared" si="1"/>
        <v>0.13364250000000005</v>
      </c>
      <c r="L99" s="69">
        <f t="shared" si="1"/>
        <v>0.417435</v>
      </c>
      <c r="M99" s="69">
        <f t="shared" si="1"/>
        <v>1.1099999999999999E-3</v>
      </c>
      <c r="N99" s="68">
        <f t="shared" si="1"/>
        <v>-0.40400000000000003</v>
      </c>
      <c r="O99" s="69">
        <f t="shared" si="1"/>
        <v>-0.80500000000000005</v>
      </c>
      <c r="P99" s="69">
        <f t="shared" si="1"/>
        <v>-0.53649999999999998</v>
      </c>
      <c r="Q99" s="69">
        <f t="shared" si="1"/>
        <v>-0.12125</v>
      </c>
      <c r="R99" s="69">
        <f t="shared" si="1"/>
        <v>0</v>
      </c>
      <c r="S99" s="70">
        <f t="shared" si="1"/>
        <v>0</v>
      </c>
      <c r="U99" s="68">
        <f t="shared" si="1"/>
        <v>1.2553424999999996</v>
      </c>
      <c r="V99" s="70">
        <f t="shared" si="1"/>
        <v>-1.8667499999999999</v>
      </c>
      <c r="W99">
        <f t="shared" si="1"/>
        <v>0.15612000000000004</v>
      </c>
      <c r="X99">
        <f t="shared" si="1"/>
        <v>-0.77224749999999998</v>
      </c>
      <c r="Y99">
        <f t="shared" si="1"/>
        <v>0.417435</v>
      </c>
      <c r="Z99">
        <f t="shared" si="1"/>
        <v>1.2392500000000011E-2</v>
      </c>
      <c r="AA99">
        <f t="shared" si="1"/>
        <v>1.1099999999999999E-3</v>
      </c>
      <c r="AB99">
        <f t="shared" si="1"/>
        <v>-0.42621749999999997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1.49</v>
      </c>
      <c r="L31" s="46">
        <v>6.51</v>
      </c>
      <c r="M31" s="74">
        <v>0.16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8.16</v>
      </c>
      <c r="W31">
        <v>0</v>
      </c>
      <c r="X31">
        <v>0</v>
      </c>
      <c r="Y31">
        <v>6.51</v>
      </c>
      <c r="Z31">
        <v>1.49</v>
      </c>
      <c r="AA31">
        <v>0.16</v>
      </c>
      <c r="AB31">
        <v>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2.27</v>
      </c>
      <c r="L32" s="46">
        <v>6.28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8.5500000000000007</v>
      </c>
      <c r="W32">
        <v>0</v>
      </c>
      <c r="X32">
        <v>0</v>
      </c>
      <c r="Y32">
        <v>6.28</v>
      </c>
      <c r="Z32">
        <v>2.27</v>
      </c>
      <c r="AA32">
        <v>0</v>
      </c>
      <c r="AB32">
        <v>0</v>
      </c>
    </row>
    <row r="33" spans="7:28">
      <c r="G33" t="s">
        <v>75</v>
      </c>
      <c r="H33" s="73">
        <v>1.58</v>
      </c>
      <c r="I33" s="46">
        <v>0</v>
      </c>
      <c r="J33" s="46">
        <v>0</v>
      </c>
      <c r="K33" s="46">
        <v>1.98</v>
      </c>
      <c r="L33" s="46">
        <v>3.96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7.52</v>
      </c>
      <c r="W33">
        <v>1.58</v>
      </c>
      <c r="X33">
        <v>0</v>
      </c>
      <c r="Y33">
        <v>3.96</v>
      </c>
      <c r="Z33">
        <v>1.98</v>
      </c>
      <c r="AA33">
        <v>0</v>
      </c>
      <c r="AB33">
        <v>0</v>
      </c>
    </row>
    <row r="34" spans="7:28">
      <c r="G34" t="s">
        <v>76</v>
      </c>
      <c r="H34" s="73">
        <v>18.829999999999998</v>
      </c>
      <c r="I34" s="46">
        <v>1.8</v>
      </c>
      <c r="J34" s="46">
        <v>0</v>
      </c>
      <c r="K34" s="46">
        <v>2.6</v>
      </c>
      <c r="L34" s="46">
        <v>3.62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26.85</v>
      </c>
      <c r="W34">
        <v>18.829999999999998</v>
      </c>
      <c r="X34">
        <v>1.8</v>
      </c>
      <c r="Y34">
        <v>3.62</v>
      </c>
      <c r="Z34">
        <v>2.6</v>
      </c>
      <c r="AA34">
        <v>0</v>
      </c>
      <c r="AB34">
        <v>0</v>
      </c>
    </row>
    <row r="35" spans="7:28">
      <c r="G35" t="s">
        <v>77</v>
      </c>
      <c r="H35" s="73">
        <v>0</v>
      </c>
      <c r="I35" s="46">
        <v>3.41</v>
      </c>
      <c r="J35" s="46">
        <v>2.1800000000000002</v>
      </c>
      <c r="K35" s="46">
        <v>6.72</v>
      </c>
      <c r="L35" s="46">
        <v>4.7300000000000004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17.04</v>
      </c>
      <c r="W35">
        <v>0</v>
      </c>
      <c r="X35">
        <v>3.41</v>
      </c>
      <c r="Y35">
        <v>4.7300000000000004</v>
      </c>
      <c r="Z35">
        <v>6.72</v>
      </c>
      <c r="AA35">
        <v>0</v>
      </c>
      <c r="AB35">
        <v>2.1800000000000002</v>
      </c>
    </row>
    <row r="36" spans="7:28">
      <c r="G36" t="s">
        <v>78</v>
      </c>
      <c r="H36" s="73">
        <v>0</v>
      </c>
      <c r="I36" s="46">
        <v>1.79</v>
      </c>
      <c r="J36" s="46">
        <v>3.78</v>
      </c>
      <c r="K36" s="46">
        <v>2.16</v>
      </c>
      <c r="L36" s="46">
        <v>1.33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9.06</v>
      </c>
      <c r="W36">
        <v>0</v>
      </c>
      <c r="X36">
        <v>1.79</v>
      </c>
      <c r="Y36">
        <v>1.33</v>
      </c>
      <c r="Z36">
        <v>2.16</v>
      </c>
      <c r="AA36">
        <v>0</v>
      </c>
      <c r="AB36">
        <v>3.78</v>
      </c>
    </row>
    <row r="37" spans="7:28">
      <c r="G37" t="s">
        <v>79</v>
      </c>
      <c r="H37" s="73">
        <v>1.55</v>
      </c>
      <c r="I37" s="46">
        <v>2.15</v>
      </c>
      <c r="J37" s="46">
        <v>4.68</v>
      </c>
      <c r="K37" s="46">
        <v>3.83</v>
      </c>
      <c r="L37" s="46">
        <v>2.1</v>
      </c>
      <c r="M37" s="74">
        <v>0.02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14.33</v>
      </c>
      <c r="W37">
        <v>1.55</v>
      </c>
      <c r="X37">
        <v>2.15</v>
      </c>
      <c r="Y37">
        <v>2.1</v>
      </c>
      <c r="Z37">
        <v>3.83</v>
      </c>
      <c r="AA37">
        <v>0.02</v>
      </c>
      <c r="AB37">
        <v>4.68</v>
      </c>
    </row>
    <row r="38" spans="7:28">
      <c r="G38" t="s">
        <v>80</v>
      </c>
      <c r="H38" s="73">
        <v>0</v>
      </c>
      <c r="I38" s="46">
        <v>7.66</v>
      </c>
      <c r="J38" s="46">
        <v>9.9600000000000009</v>
      </c>
      <c r="K38" s="46">
        <v>15.03</v>
      </c>
      <c r="L38" s="46">
        <v>7.35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40</v>
      </c>
      <c r="W38">
        <v>0</v>
      </c>
      <c r="X38">
        <v>7.66</v>
      </c>
      <c r="Y38">
        <v>7.35</v>
      </c>
      <c r="Z38">
        <v>15.03</v>
      </c>
      <c r="AA38">
        <v>0</v>
      </c>
      <c r="AB38">
        <v>9.9600000000000009</v>
      </c>
    </row>
    <row r="39" spans="7:28">
      <c r="G39" t="s">
        <v>81</v>
      </c>
      <c r="H39" s="73">
        <v>2.56</v>
      </c>
      <c r="I39" s="46">
        <v>4</v>
      </c>
      <c r="J39" s="46">
        <v>10.64</v>
      </c>
      <c r="K39" s="46">
        <v>8.32</v>
      </c>
      <c r="L39" s="46">
        <v>3.76</v>
      </c>
      <c r="M39" s="74">
        <v>0.11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29.39</v>
      </c>
      <c r="W39">
        <v>2.56</v>
      </c>
      <c r="X39">
        <v>4</v>
      </c>
      <c r="Y39">
        <v>3.76</v>
      </c>
      <c r="Z39">
        <v>8.32</v>
      </c>
      <c r="AA39">
        <v>0.11</v>
      </c>
      <c r="AB39">
        <v>10.64</v>
      </c>
    </row>
    <row r="40" spans="7:28">
      <c r="G40" t="s">
        <v>82</v>
      </c>
      <c r="H40" s="73">
        <v>3.87</v>
      </c>
      <c r="I40" s="46">
        <v>4.09</v>
      </c>
      <c r="J40" s="46">
        <v>18.5</v>
      </c>
      <c r="K40" s="46">
        <v>11.93</v>
      </c>
      <c r="L40" s="46">
        <v>5.0599999999999996</v>
      </c>
      <c r="M40" s="74">
        <v>0.21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43.66</v>
      </c>
      <c r="W40">
        <v>3.87</v>
      </c>
      <c r="X40">
        <v>4.09</v>
      </c>
      <c r="Y40">
        <v>5.0599999999999996</v>
      </c>
      <c r="Z40">
        <v>11.93</v>
      </c>
      <c r="AA40">
        <v>0.21</v>
      </c>
      <c r="AB40">
        <v>18.5</v>
      </c>
    </row>
    <row r="41" spans="7:28">
      <c r="G41" t="s">
        <v>83</v>
      </c>
      <c r="H41" s="73">
        <v>6.37</v>
      </c>
      <c r="I41" s="46">
        <v>4.8499999999999996</v>
      </c>
      <c r="J41" s="46">
        <v>51.24</v>
      </c>
      <c r="K41" s="46">
        <v>30.59</v>
      </c>
      <c r="L41" s="46">
        <v>11.73</v>
      </c>
      <c r="M41" s="74">
        <v>0.51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105.29</v>
      </c>
      <c r="W41">
        <v>6.37</v>
      </c>
      <c r="X41">
        <v>4.8499999999999996</v>
      </c>
      <c r="Y41">
        <v>11.73</v>
      </c>
      <c r="Z41">
        <v>30.59</v>
      </c>
      <c r="AA41">
        <v>0.51</v>
      </c>
      <c r="AB41">
        <v>51.24</v>
      </c>
    </row>
    <row r="42" spans="7:28">
      <c r="G42" t="s">
        <v>84</v>
      </c>
      <c r="H42" s="73">
        <v>0</v>
      </c>
      <c r="I42" s="46">
        <v>2.4</v>
      </c>
      <c r="J42" s="46">
        <v>41.03</v>
      </c>
      <c r="K42" s="46">
        <v>23.1</v>
      </c>
      <c r="L42" s="46">
        <v>8.5</v>
      </c>
      <c r="M42" s="74">
        <v>0.48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75.510000000000005</v>
      </c>
      <c r="W42">
        <v>0</v>
      </c>
      <c r="X42">
        <v>2.4</v>
      </c>
      <c r="Y42">
        <v>8.5</v>
      </c>
      <c r="Z42">
        <v>23.1</v>
      </c>
      <c r="AA42">
        <v>0.48</v>
      </c>
      <c r="AB42">
        <v>41.03</v>
      </c>
    </row>
    <row r="43" spans="7:28">
      <c r="G43" t="s">
        <v>85</v>
      </c>
      <c r="H43" s="73">
        <v>0</v>
      </c>
      <c r="I43" s="46">
        <v>0</v>
      </c>
      <c r="J43" s="46">
        <v>38.93</v>
      </c>
      <c r="K43" s="46">
        <v>27.52</v>
      </c>
      <c r="L43" s="46">
        <v>8.9700000000000006</v>
      </c>
      <c r="M43" s="74">
        <v>0.02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75.44</v>
      </c>
      <c r="W43">
        <v>0</v>
      </c>
      <c r="X43">
        <v>0</v>
      </c>
      <c r="Y43">
        <v>8.9700000000000006</v>
      </c>
      <c r="Z43">
        <v>27.52</v>
      </c>
      <c r="AA43">
        <v>0.02</v>
      </c>
      <c r="AB43">
        <v>38.93</v>
      </c>
    </row>
    <row r="44" spans="7:28">
      <c r="G44" t="s">
        <v>86</v>
      </c>
      <c r="H44" s="73">
        <v>0</v>
      </c>
      <c r="I44" s="46">
        <v>0</v>
      </c>
      <c r="J44" s="46">
        <v>71.38</v>
      </c>
      <c r="K44" s="46">
        <v>45.86</v>
      </c>
      <c r="L44" s="46">
        <v>14.83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132.07</v>
      </c>
      <c r="W44">
        <v>0</v>
      </c>
      <c r="X44">
        <v>0</v>
      </c>
      <c r="Y44">
        <v>14.83</v>
      </c>
      <c r="Z44">
        <v>45.86</v>
      </c>
      <c r="AA44">
        <v>0</v>
      </c>
      <c r="AB44">
        <v>71.38</v>
      </c>
    </row>
    <row r="45" spans="7:28">
      <c r="G45" t="s">
        <v>87</v>
      </c>
      <c r="H45" s="73">
        <v>10.69</v>
      </c>
      <c r="I45" s="46">
        <v>0</v>
      </c>
      <c r="J45" s="46">
        <v>74.510000000000005</v>
      </c>
      <c r="K45" s="46">
        <v>47.77</v>
      </c>
      <c r="L45" s="46">
        <v>14.62</v>
      </c>
      <c r="M45" s="74">
        <v>0.46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148.05000000000001</v>
      </c>
      <c r="W45">
        <v>10.69</v>
      </c>
      <c r="X45">
        <v>0</v>
      </c>
      <c r="Y45">
        <v>14.62</v>
      </c>
      <c r="Z45">
        <v>47.77</v>
      </c>
      <c r="AA45">
        <v>0.46</v>
      </c>
      <c r="AB45">
        <v>74.510000000000005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76.52</v>
      </c>
      <c r="L46" s="46">
        <v>22.85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99.37</v>
      </c>
      <c r="W46">
        <v>0</v>
      </c>
      <c r="X46">
        <v>0</v>
      </c>
      <c r="Y46">
        <v>22.85</v>
      </c>
      <c r="Z46">
        <v>76.52</v>
      </c>
      <c r="AA46">
        <v>0</v>
      </c>
      <c r="AB46">
        <v>0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124.78</v>
      </c>
      <c r="L47" s="46">
        <v>0</v>
      </c>
      <c r="M47" s="74">
        <v>1.54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126.32</v>
      </c>
      <c r="W47">
        <v>0</v>
      </c>
      <c r="X47">
        <v>0</v>
      </c>
      <c r="Y47">
        <v>0</v>
      </c>
      <c r="Z47">
        <v>124.78</v>
      </c>
      <c r="AA47">
        <v>1.54</v>
      </c>
      <c r="AB47">
        <v>0</v>
      </c>
    </row>
    <row r="48" spans="7:28">
      <c r="G48" t="s">
        <v>90</v>
      </c>
      <c r="H48" s="73">
        <v>157.81</v>
      </c>
      <c r="I48" s="46">
        <v>0</v>
      </c>
      <c r="J48" s="46">
        <v>0</v>
      </c>
      <c r="K48" s="46">
        <v>48.95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206.76</v>
      </c>
      <c r="W48">
        <v>157.81</v>
      </c>
      <c r="X48">
        <v>0</v>
      </c>
      <c r="Y48">
        <v>0</v>
      </c>
      <c r="Z48">
        <v>48.95</v>
      </c>
      <c r="AA48">
        <v>0</v>
      </c>
      <c r="AB48">
        <v>0</v>
      </c>
    </row>
    <row r="49" spans="7:28">
      <c r="G49" t="s">
        <v>91</v>
      </c>
      <c r="H49" s="73">
        <v>273.02999999999997</v>
      </c>
      <c r="I49" s="46">
        <v>0</v>
      </c>
      <c r="J49" s="46">
        <v>0</v>
      </c>
      <c r="K49" s="46">
        <v>47.04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320.07</v>
      </c>
      <c r="W49">
        <v>273.02999999999997</v>
      </c>
      <c r="X49">
        <v>0</v>
      </c>
      <c r="Y49">
        <v>0</v>
      </c>
      <c r="Z49">
        <v>47.04</v>
      </c>
      <c r="AA49">
        <v>0</v>
      </c>
      <c r="AB49">
        <v>0</v>
      </c>
    </row>
    <row r="50" spans="7:28">
      <c r="G50" t="s">
        <v>92</v>
      </c>
      <c r="H50" s="73">
        <v>256.29000000000002</v>
      </c>
      <c r="I50" s="46">
        <v>0</v>
      </c>
      <c r="J50" s="46">
        <v>0</v>
      </c>
      <c r="K50" s="46">
        <v>44.16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300.45</v>
      </c>
      <c r="W50">
        <v>256.29000000000002</v>
      </c>
      <c r="X50">
        <v>0</v>
      </c>
      <c r="Y50">
        <v>0</v>
      </c>
      <c r="Z50">
        <v>44.16</v>
      </c>
      <c r="AA50">
        <v>0</v>
      </c>
      <c r="AB50">
        <v>0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46.08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46.08</v>
      </c>
      <c r="W51">
        <v>0</v>
      </c>
      <c r="X51">
        <v>0</v>
      </c>
      <c r="Y51">
        <v>0</v>
      </c>
      <c r="Z51">
        <v>46.08</v>
      </c>
      <c r="AA51">
        <v>0</v>
      </c>
      <c r="AB51">
        <v>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44.16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44.16</v>
      </c>
      <c r="W52">
        <v>0</v>
      </c>
      <c r="X52">
        <v>0</v>
      </c>
      <c r="Y52">
        <v>0</v>
      </c>
      <c r="Z52">
        <v>44.16</v>
      </c>
      <c r="AA52">
        <v>0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39.35</v>
      </c>
      <c r="L53" s="46">
        <v>0</v>
      </c>
      <c r="M53" s="74">
        <v>0.3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39.65</v>
      </c>
      <c r="W53">
        <v>0</v>
      </c>
      <c r="X53">
        <v>0</v>
      </c>
      <c r="Y53">
        <v>0</v>
      </c>
      <c r="Z53">
        <v>39.35</v>
      </c>
      <c r="AA53">
        <v>0.3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49.92</v>
      </c>
      <c r="L54" s="46">
        <v>0</v>
      </c>
      <c r="M54" s="74">
        <v>0.67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50.59</v>
      </c>
      <c r="W54">
        <v>0</v>
      </c>
      <c r="X54">
        <v>0</v>
      </c>
      <c r="Y54">
        <v>0</v>
      </c>
      <c r="Z54">
        <v>49.92</v>
      </c>
      <c r="AA54">
        <v>0.67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40.32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40.32</v>
      </c>
      <c r="W55">
        <v>0</v>
      </c>
      <c r="X55">
        <v>0</v>
      </c>
      <c r="Y55">
        <v>0</v>
      </c>
      <c r="Z55">
        <v>40.32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36.47</v>
      </c>
      <c r="L56" s="46">
        <v>0</v>
      </c>
      <c r="M56" s="74">
        <v>2.5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38.97</v>
      </c>
      <c r="W56">
        <v>0</v>
      </c>
      <c r="X56">
        <v>0</v>
      </c>
      <c r="Y56">
        <v>0</v>
      </c>
      <c r="Z56">
        <v>36.47</v>
      </c>
      <c r="AA56">
        <v>2.5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31.68</v>
      </c>
      <c r="L57" s="46">
        <v>0</v>
      </c>
      <c r="M57" s="74">
        <v>2.11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33.79</v>
      </c>
      <c r="W57">
        <v>0</v>
      </c>
      <c r="X57">
        <v>0</v>
      </c>
      <c r="Y57">
        <v>0</v>
      </c>
      <c r="Z57">
        <v>31.68</v>
      </c>
      <c r="AA57">
        <v>2.11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30.72</v>
      </c>
      <c r="L58" s="46">
        <v>0</v>
      </c>
      <c r="M58" s="74">
        <v>1.92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32.64</v>
      </c>
      <c r="W58">
        <v>0</v>
      </c>
      <c r="X58">
        <v>0</v>
      </c>
      <c r="Y58">
        <v>0</v>
      </c>
      <c r="Z58">
        <v>30.72</v>
      </c>
      <c r="AA58">
        <v>1.92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28.8</v>
      </c>
      <c r="L59" s="46">
        <v>0</v>
      </c>
      <c r="M59" s="74">
        <v>2.11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30.91</v>
      </c>
      <c r="W59">
        <v>0</v>
      </c>
      <c r="X59">
        <v>0</v>
      </c>
      <c r="Y59">
        <v>0</v>
      </c>
      <c r="Z59">
        <v>28.8</v>
      </c>
      <c r="AA59">
        <v>2.11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28.8</v>
      </c>
      <c r="L60" s="46">
        <v>0</v>
      </c>
      <c r="M60" s="74">
        <v>0.67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29.47</v>
      </c>
      <c r="W60">
        <v>0</v>
      </c>
      <c r="X60">
        <v>0</v>
      </c>
      <c r="Y60">
        <v>0</v>
      </c>
      <c r="Z60">
        <v>28.8</v>
      </c>
      <c r="AA60">
        <v>0.67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27.84</v>
      </c>
      <c r="L61" s="46">
        <v>0</v>
      </c>
      <c r="M61" s="74">
        <v>1.82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29.66</v>
      </c>
      <c r="W61">
        <v>0</v>
      </c>
      <c r="X61">
        <v>0</v>
      </c>
      <c r="Y61">
        <v>0</v>
      </c>
      <c r="Z61">
        <v>27.84</v>
      </c>
      <c r="AA61">
        <v>1.82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27.84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27.84</v>
      </c>
      <c r="W62">
        <v>0</v>
      </c>
      <c r="X62">
        <v>0</v>
      </c>
      <c r="Y62">
        <v>0</v>
      </c>
      <c r="Z62">
        <v>27.84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26.88</v>
      </c>
      <c r="L63" s="46">
        <v>0</v>
      </c>
      <c r="M63" s="74">
        <v>1.1499999999999999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28.03</v>
      </c>
      <c r="W63">
        <v>0</v>
      </c>
      <c r="X63">
        <v>0</v>
      </c>
      <c r="Y63">
        <v>0</v>
      </c>
      <c r="Z63">
        <v>26.88</v>
      </c>
      <c r="AA63">
        <v>1.1499999999999999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24.96</v>
      </c>
      <c r="L64" s="46">
        <v>0</v>
      </c>
      <c r="M64" s="74">
        <v>4.8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29.76</v>
      </c>
      <c r="W64">
        <v>0</v>
      </c>
      <c r="X64">
        <v>0</v>
      </c>
      <c r="Y64">
        <v>0</v>
      </c>
      <c r="Z64">
        <v>24.96</v>
      </c>
      <c r="AA64">
        <v>4.8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24.95</v>
      </c>
      <c r="L65" s="46">
        <v>0</v>
      </c>
      <c r="M65" s="74">
        <v>2.2599999999999998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27.21</v>
      </c>
      <c r="W65">
        <v>0</v>
      </c>
      <c r="X65">
        <v>0</v>
      </c>
      <c r="Y65">
        <v>0</v>
      </c>
      <c r="Z65">
        <v>24.95</v>
      </c>
      <c r="AA65">
        <v>2.2599999999999998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24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24</v>
      </c>
      <c r="W66">
        <v>0</v>
      </c>
      <c r="X66">
        <v>0</v>
      </c>
      <c r="Y66">
        <v>0</v>
      </c>
      <c r="Z66">
        <v>24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23.04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23.04</v>
      </c>
      <c r="W67">
        <v>0</v>
      </c>
      <c r="X67">
        <v>0</v>
      </c>
      <c r="Y67">
        <v>0</v>
      </c>
      <c r="Z67">
        <v>23.04</v>
      </c>
      <c r="AA67">
        <v>0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24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24</v>
      </c>
      <c r="W68">
        <v>0</v>
      </c>
      <c r="X68">
        <v>0</v>
      </c>
      <c r="Y68">
        <v>0</v>
      </c>
      <c r="Z68">
        <v>24</v>
      </c>
      <c r="AA68">
        <v>0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49.68</v>
      </c>
      <c r="L69" s="46">
        <v>22</v>
      </c>
      <c r="M69" s="74">
        <v>2.0499999999999998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73.73</v>
      </c>
      <c r="W69">
        <v>0</v>
      </c>
      <c r="X69">
        <v>0</v>
      </c>
      <c r="Y69">
        <v>22</v>
      </c>
      <c r="Z69">
        <v>49.68</v>
      </c>
      <c r="AA69">
        <v>2.0499999999999998</v>
      </c>
      <c r="AB69">
        <v>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43.74</v>
      </c>
      <c r="L70" s="46">
        <v>19.989999999999998</v>
      </c>
      <c r="M70" s="74">
        <v>0.75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64.48</v>
      </c>
      <c r="W70">
        <v>0</v>
      </c>
      <c r="X70">
        <v>0</v>
      </c>
      <c r="Y70">
        <v>19.989999999999998</v>
      </c>
      <c r="Z70">
        <v>43.74</v>
      </c>
      <c r="AA70">
        <v>0.75</v>
      </c>
      <c r="AB70">
        <v>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15.28</v>
      </c>
      <c r="L71" s="46">
        <v>7.2</v>
      </c>
      <c r="M71" s="74">
        <v>1.0900000000000001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23.57</v>
      </c>
      <c r="W71">
        <v>0</v>
      </c>
      <c r="X71">
        <v>0</v>
      </c>
      <c r="Y71">
        <v>7.2</v>
      </c>
      <c r="Z71">
        <v>15.28</v>
      </c>
      <c r="AA71">
        <v>1.0900000000000001</v>
      </c>
      <c r="AB71">
        <v>0</v>
      </c>
    </row>
    <row r="72" spans="7:28">
      <c r="G72" t="s">
        <v>114</v>
      </c>
      <c r="H72" s="73">
        <v>4.67</v>
      </c>
      <c r="I72" s="46">
        <v>0</v>
      </c>
      <c r="J72" s="46">
        <v>0</v>
      </c>
      <c r="K72" s="46">
        <v>9.9499999999999993</v>
      </c>
      <c r="L72" s="46">
        <v>5.13</v>
      </c>
      <c r="M72" s="74">
        <v>0.32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20.07</v>
      </c>
      <c r="W72">
        <v>4.67</v>
      </c>
      <c r="X72">
        <v>0</v>
      </c>
      <c r="Y72">
        <v>5.13</v>
      </c>
      <c r="Z72">
        <v>9.9499999999999993</v>
      </c>
      <c r="AA72">
        <v>0.32</v>
      </c>
      <c r="AB72">
        <v>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7.73</v>
      </c>
      <c r="L73" s="46">
        <v>4.4800000000000004</v>
      </c>
      <c r="M73" s="74">
        <v>0.12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12.33</v>
      </c>
      <c r="W73">
        <v>0</v>
      </c>
      <c r="X73">
        <v>0</v>
      </c>
      <c r="Y73">
        <v>4.4800000000000004</v>
      </c>
      <c r="Z73">
        <v>7.73</v>
      </c>
      <c r="AA73">
        <v>0.12</v>
      </c>
      <c r="AB73">
        <v>0</v>
      </c>
    </row>
    <row r="74" spans="7:28">
      <c r="G74" t="s">
        <v>116</v>
      </c>
      <c r="H74" s="73">
        <v>0</v>
      </c>
      <c r="I74" s="46">
        <v>0</v>
      </c>
      <c r="J74" s="46">
        <v>1.41</v>
      </c>
      <c r="K74" s="46">
        <v>5.45</v>
      </c>
      <c r="L74" s="46">
        <v>3.57</v>
      </c>
      <c r="M74" s="74">
        <v>0.27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10.7</v>
      </c>
      <c r="W74">
        <v>0</v>
      </c>
      <c r="X74">
        <v>0</v>
      </c>
      <c r="Y74">
        <v>3.57</v>
      </c>
      <c r="Z74">
        <v>5.45</v>
      </c>
      <c r="AA74">
        <v>0.27</v>
      </c>
      <c r="AB74">
        <v>1.41</v>
      </c>
    </row>
    <row r="75" spans="7:28">
      <c r="G75" t="s">
        <v>117</v>
      </c>
      <c r="H75" s="73">
        <v>19</v>
      </c>
      <c r="I75" s="46">
        <v>0</v>
      </c>
      <c r="J75" s="46">
        <v>2.5299999999999998</v>
      </c>
      <c r="K75" s="46">
        <v>4.24</v>
      </c>
      <c r="L75" s="46">
        <v>2.98</v>
      </c>
      <c r="M75" s="74">
        <v>0.37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29.12</v>
      </c>
      <c r="W75">
        <v>19</v>
      </c>
      <c r="X75">
        <v>0</v>
      </c>
      <c r="Y75">
        <v>2.98</v>
      </c>
      <c r="Z75">
        <v>4.24</v>
      </c>
      <c r="AA75">
        <v>0.37</v>
      </c>
      <c r="AB75">
        <v>2.5299999999999998</v>
      </c>
    </row>
    <row r="76" spans="7:28">
      <c r="G76" t="s">
        <v>118</v>
      </c>
      <c r="H76" s="73">
        <v>21.65</v>
      </c>
      <c r="I76" s="46">
        <v>0</v>
      </c>
      <c r="J76" s="46">
        <v>2.64</v>
      </c>
      <c r="K76" s="46">
        <v>3.85</v>
      </c>
      <c r="L76" s="46">
        <v>2.92</v>
      </c>
      <c r="M76" s="74">
        <v>0.26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31.32</v>
      </c>
      <c r="W76">
        <v>21.65</v>
      </c>
      <c r="X76">
        <v>0</v>
      </c>
      <c r="Y76">
        <v>2.92</v>
      </c>
      <c r="Z76">
        <v>3.85</v>
      </c>
      <c r="AA76">
        <v>0.26</v>
      </c>
      <c r="AB76">
        <v>2.64</v>
      </c>
    </row>
    <row r="77" spans="7:28">
      <c r="G77" t="s">
        <v>119</v>
      </c>
      <c r="H77" s="73">
        <v>23.36</v>
      </c>
      <c r="I77" s="46">
        <v>0</v>
      </c>
      <c r="J77" s="46">
        <v>2.79</v>
      </c>
      <c r="K77" s="46">
        <v>3.48</v>
      </c>
      <c r="L77" s="46">
        <v>2.93</v>
      </c>
      <c r="M77" s="74">
        <v>0.3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32.86</v>
      </c>
      <c r="W77">
        <v>23.36</v>
      </c>
      <c r="X77">
        <v>0</v>
      </c>
      <c r="Y77">
        <v>2.93</v>
      </c>
      <c r="Z77">
        <v>3.48</v>
      </c>
      <c r="AA77">
        <v>0.3</v>
      </c>
      <c r="AB77">
        <v>2.79</v>
      </c>
    </row>
    <row r="78" spans="7:28">
      <c r="G78" t="s">
        <v>120</v>
      </c>
      <c r="H78" s="73">
        <v>24.29</v>
      </c>
      <c r="I78" s="46">
        <v>0</v>
      </c>
      <c r="J78" s="46">
        <v>1.8</v>
      </c>
      <c r="K78" s="46">
        <v>3.51</v>
      </c>
      <c r="L78" s="46">
        <v>3.22</v>
      </c>
      <c r="M78" s="74">
        <v>0.37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33.19</v>
      </c>
      <c r="W78">
        <v>24.29</v>
      </c>
      <c r="X78">
        <v>0</v>
      </c>
      <c r="Y78">
        <v>3.22</v>
      </c>
      <c r="Z78">
        <v>3.51</v>
      </c>
      <c r="AA78">
        <v>0.37</v>
      </c>
      <c r="AB78">
        <v>1.8</v>
      </c>
    </row>
    <row r="79" spans="7:28">
      <c r="G79" t="s">
        <v>121</v>
      </c>
      <c r="H79" s="73">
        <v>31.16</v>
      </c>
      <c r="I79" s="46">
        <v>3.25</v>
      </c>
      <c r="J79" s="46">
        <v>2.54</v>
      </c>
      <c r="K79" s="46">
        <v>2.87</v>
      </c>
      <c r="L79" s="46">
        <v>2.8</v>
      </c>
      <c r="M79" s="74">
        <v>0.25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42.87</v>
      </c>
      <c r="W79">
        <v>31.16</v>
      </c>
      <c r="X79">
        <v>3.25</v>
      </c>
      <c r="Y79">
        <v>2.8</v>
      </c>
      <c r="Z79">
        <v>2.87</v>
      </c>
      <c r="AA79">
        <v>0.25</v>
      </c>
      <c r="AB79">
        <v>2.54</v>
      </c>
    </row>
    <row r="80" spans="7:28">
      <c r="G80" t="s">
        <v>122</v>
      </c>
      <c r="H80" s="73">
        <v>31.7</v>
      </c>
      <c r="I80" s="46">
        <v>4.01</v>
      </c>
      <c r="J80" s="46">
        <v>3.51</v>
      </c>
      <c r="K80" s="46">
        <v>2.64</v>
      </c>
      <c r="L80" s="46">
        <v>2.7</v>
      </c>
      <c r="M80" s="74">
        <v>0.2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44.76</v>
      </c>
      <c r="W80">
        <v>31.7</v>
      </c>
      <c r="X80">
        <v>4.01</v>
      </c>
      <c r="Y80">
        <v>2.7</v>
      </c>
      <c r="Z80">
        <v>2.64</v>
      </c>
      <c r="AA80">
        <v>0.2</v>
      </c>
      <c r="AB80">
        <v>3.51</v>
      </c>
    </row>
    <row r="81" spans="7:28">
      <c r="G81" t="s">
        <v>123</v>
      </c>
      <c r="H81" s="73">
        <v>34.340000000000003</v>
      </c>
      <c r="I81" s="46">
        <v>4.34</v>
      </c>
      <c r="J81" s="46">
        <v>3.51</v>
      </c>
      <c r="K81" s="46">
        <v>2.69</v>
      </c>
      <c r="L81" s="46">
        <v>2.96</v>
      </c>
      <c r="M81" s="74">
        <v>0.16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48</v>
      </c>
      <c r="W81">
        <v>34.340000000000003</v>
      </c>
      <c r="X81">
        <v>4.34</v>
      </c>
      <c r="Y81">
        <v>2.96</v>
      </c>
      <c r="Z81">
        <v>2.69</v>
      </c>
      <c r="AA81">
        <v>0.16</v>
      </c>
      <c r="AB81">
        <v>3.51</v>
      </c>
    </row>
    <row r="82" spans="7:28">
      <c r="G82" t="s">
        <v>124</v>
      </c>
      <c r="H82" s="73">
        <v>34.43</v>
      </c>
      <c r="I82" s="46">
        <v>3.21</v>
      </c>
      <c r="J82" s="46">
        <v>2.7</v>
      </c>
      <c r="K82" s="46">
        <v>2.63</v>
      </c>
      <c r="L82" s="46">
        <v>3.14</v>
      </c>
      <c r="M82" s="74">
        <v>0.36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46.47</v>
      </c>
      <c r="W82">
        <v>34.43</v>
      </c>
      <c r="X82">
        <v>3.21</v>
      </c>
      <c r="Y82">
        <v>3.14</v>
      </c>
      <c r="Z82">
        <v>2.63</v>
      </c>
      <c r="AA82">
        <v>0.36</v>
      </c>
      <c r="AB82">
        <v>2.7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31.39</v>
      </c>
      <c r="L83" s="46">
        <v>37.49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68.88</v>
      </c>
      <c r="W83">
        <v>0</v>
      </c>
      <c r="X83">
        <v>0</v>
      </c>
      <c r="Y83">
        <v>37.49</v>
      </c>
      <c r="Z83">
        <v>31.39</v>
      </c>
      <c r="AA83">
        <v>0</v>
      </c>
      <c r="AB83">
        <v>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27.84</v>
      </c>
      <c r="L84" s="46">
        <v>41.27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69.11</v>
      </c>
      <c r="W84">
        <v>0</v>
      </c>
      <c r="X84">
        <v>0</v>
      </c>
      <c r="Y84">
        <v>41.27</v>
      </c>
      <c r="Z84">
        <v>27.84</v>
      </c>
      <c r="AA84">
        <v>0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22.08</v>
      </c>
      <c r="L85" s="46">
        <v>0</v>
      </c>
      <c r="M85" s="74">
        <v>1.68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23.76</v>
      </c>
      <c r="W85">
        <v>0</v>
      </c>
      <c r="X85">
        <v>0</v>
      </c>
      <c r="Y85">
        <v>0</v>
      </c>
      <c r="Z85">
        <v>22.08</v>
      </c>
      <c r="AA85">
        <v>1.68</v>
      </c>
      <c r="AB85">
        <v>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26.88</v>
      </c>
      <c r="L86" s="46">
        <v>0</v>
      </c>
      <c r="M86" s="74">
        <v>3.47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30.35</v>
      </c>
      <c r="W86">
        <v>0</v>
      </c>
      <c r="X86">
        <v>0</v>
      </c>
      <c r="Y86">
        <v>0</v>
      </c>
      <c r="Z86">
        <v>26.88</v>
      </c>
      <c r="AA86">
        <v>3.47</v>
      </c>
      <c r="AB86">
        <v>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23.04</v>
      </c>
      <c r="L87" s="46">
        <v>0</v>
      </c>
      <c r="M87" s="74">
        <v>4.8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27.84</v>
      </c>
      <c r="W87">
        <v>0</v>
      </c>
      <c r="X87">
        <v>0</v>
      </c>
      <c r="Y87">
        <v>0</v>
      </c>
      <c r="Z87">
        <v>23.04</v>
      </c>
      <c r="AA87">
        <v>4.8</v>
      </c>
      <c r="AB87">
        <v>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20.16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20.16</v>
      </c>
      <c r="W88">
        <v>0</v>
      </c>
      <c r="X88">
        <v>0</v>
      </c>
      <c r="Y88">
        <v>0</v>
      </c>
      <c r="Z88">
        <v>20.16</v>
      </c>
      <c r="AA88">
        <v>0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18.239999999999998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18.239999999999998</v>
      </c>
      <c r="W89">
        <v>0</v>
      </c>
      <c r="X89">
        <v>0</v>
      </c>
      <c r="Y89">
        <v>0</v>
      </c>
      <c r="Z89">
        <v>18.239999999999998</v>
      </c>
      <c r="AA89">
        <v>0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16.32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16.32</v>
      </c>
      <c r="W90">
        <v>0</v>
      </c>
      <c r="X90">
        <v>0</v>
      </c>
      <c r="Y90">
        <v>0</v>
      </c>
      <c r="Z90">
        <v>16.32</v>
      </c>
      <c r="AA90">
        <v>0</v>
      </c>
      <c r="AB90">
        <v>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0.23929499999999995</v>
      </c>
      <c r="I99" s="69">
        <f t="shared" ref="I99:BQ99" si="1">SUM(I3:I98)/4000</f>
        <v>1.174E-2</v>
      </c>
      <c r="J99" s="69">
        <f t="shared" si="1"/>
        <v>8.7565000000000004E-2</v>
      </c>
      <c r="K99" s="69">
        <f t="shared" si="1"/>
        <v>0.37403000000000008</v>
      </c>
      <c r="L99" s="69">
        <f t="shared" si="1"/>
        <v>7.274499999999999E-2</v>
      </c>
      <c r="M99" s="69">
        <f t="shared" si="1"/>
        <v>1.0160000000000001E-2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0.7955350000000001</v>
      </c>
      <c r="W99">
        <f t="shared" si="1"/>
        <v>0.23929499999999995</v>
      </c>
      <c r="X99">
        <f t="shared" si="1"/>
        <v>1.174E-2</v>
      </c>
      <c r="Y99">
        <f t="shared" si="1"/>
        <v>7.274499999999999E-2</v>
      </c>
      <c r="Z99">
        <f t="shared" si="1"/>
        <v>0.37403000000000008</v>
      </c>
      <c r="AA99">
        <f t="shared" si="1"/>
        <v>1.0160000000000001E-2</v>
      </c>
      <c r="AB99">
        <f t="shared" si="1"/>
        <v>8.7565000000000004E-2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112" sqref="U11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45309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527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150.69999999999999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150.69999999999999</v>
      </c>
      <c r="W31">
        <v>150.69999999999999</v>
      </c>
    </row>
    <row r="32" spans="7:23">
      <c r="G32" t="s">
        <v>74</v>
      </c>
      <c r="H32" s="73">
        <v>150.69999999999999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150.69999999999999</v>
      </c>
      <c r="W32">
        <v>150.69999999999999</v>
      </c>
    </row>
    <row r="33" spans="7:23">
      <c r="G33" t="s">
        <v>75</v>
      </c>
      <c r="H33" s="73">
        <v>150.69999999999999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150.69999999999999</v>
      </c>
      <c r="W33">
        <v>150.69999999999999</v>
      </c>
    </row>
    <row r="34" spans="7:23">
      <c r="G34" t="s">
        <v>76</v>
      </c>
      <c r="H34" s="73">
        <v>150.69999999999999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150.69999999999999</v>
      </c>
      <c r="W34">
        <v>150.69999999999999</v>
      </c>
    </row>
    <row r="35" spans="7:23">
      <c r="G35" t="s">
        <v>77</v>
      </c>
      <c r="H35" s="73">
        <v>150.69999999999999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150.69999999999999</v>
      </c>
      <c r="W35">
        <v>150.69999999999999</v>
      </c>
    </row>
    <row r="36" spans="7:23">
      <c r="G36" t="s">
        <v>78</v>
      </c>
      <c r="H36" s="73">
        <v>150.69999999999999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150.69999999999999</v>
      </c>
      <c r="W36">
        <v>150.69999999999999</v>
      </c>
    </row>
    <row r="37" spans="7:23">
      <c r="G37" t="s">
        <v>79</v>
      </c>
      <c r="H37" s="73">
        <v>150.69999999999999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150.69999999999999</v>
      </c>
      <c r="W37">
        <v>150.69999999999999</v>
      </c>
    </row>
    <row r="38" spans="7:23">
      <c r="G38" t="s">
        <v>80</v>
      </c>
      <c r="H38" s="73">
        <v>150.69999999999999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150.69999999999999</v>
      </c>
      <c r="W38">
        <v>150.69999999999999</v>
      </c>
    </row>
    <row r="39" spans="7:23">
      <c r="G39" t="s">
        <v>81</v>
      </c>
      <c r="H39" s="73">
        <v>150.69999999999999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150.69999999999999</v>
      </c>
      <c r="W39">
        <v>150.69999999999999</v>
      </c>
    </row>
    <row r="40" spans="7:23">
      <c r="G40" t="s">
        <v>82</v>
      </c>
      <c r="H40" s="73">
        <v>150.69999999999999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150.69999999999999</v>
      </c>
      <c r="W40">
        <v>150.69999999999999</v>
      </c>
    </row>
    <row r="41" spans="7:23">
      <c r="G41" t="s">
        <v>83</v>
      </c>
      <c r="H41" s="73">
        <v>150.69999999999999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150.69999999999999</v>
      </c>
      <c r="W41">
        <v>150.69999999999999</v>
      </c>
    </row>
    <row r="42" spans="7:23">
      <c r="G42" t="s">
        <v>84</v>
      </c>
      <c r="H42" s="73">
        <v>150.69999999999999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150.69999999999999</v>
      </c>
      <c r="W42">
        <v>150.69999999999999</v>
      </c>
    </row>
    <row r="43" spans="7:23">
      <c r="G43" t="s">
        <v>85</v>
      </c>
      <c r="H43" s="73">
        <v>150.69999999999999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150.69999999999999</v>
      </c>
      <c r="W43">
        <v>150.69999999999999</v>
      </c>
    </row>
    <row r="44" spans="7:23">
      <c r="G44" t="s">
        <v>86</v>
      </c>
      <c r="H44" s="73">
        <v>150.69999999999999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150.69999999999999</v>
      </c>
      <c r="W44">
        <v>150.69999999999999</v>
      </c>
    </row>
    <row r="45" spans="7:23">
      <c r="G45" t="s">
        <v>87</v>
      </c>
      <c r="H45" s="73">
        <v>150.69999999999999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150.69999999999999</v>
      </c>
      <c r="W45">
        <v>150.69999999999999</v>
      </c>
    </row>
    <row r="46" spans="7:23">
      <c r="G46" t="s">
        <v>88</v>
      </c>
      <c r="H46" s="73">
        <v>150.69999999999999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150.69999999999999</v>
      </c>
      <c r="W46">
        <v>150.69999999999999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150.69999999999999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150.69999999999999</v>
      </c>
      <c r="W71">
        <v>150.69999999999999</v>
      </c>
    </row>
    <row r="72" spans="7:23">
      <c r="G72" t="s">
        <v>114</v>
      </c>
      <c r="H72" s="73">
        <v>150.69999999999999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150.69999999999999</v>
      </c>
      <c r="W72">
        <v>150.69999999999999</v>
      </c>
    </row>
    <row r="73" spans="7:23">
      <c r="G73" t="s">
        <v>115</v>
      </c>
      <c r="H73" s="73">
        <v>150.69999999999999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150.69999999999999</v>
      </c>
      <c r="W73">
        <v>150.69999999999999</v>
      </c>
    </row>
    <row r="74" spans="7:23">
      <c r="G74" t="s">
        <v>116</v>
      </c>
      <c r="H74" s="73">
        <v>150.69999999999999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150.69999999999999</v>
      </c>
      <c r="W74">
        <v>150.69999999999999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0.75349999999999973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0.75349999999999973</v>
      </c>
      <c r="W99">
        <f t="shared" si="1"/>
        <v>0.75349999999999973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45309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8.9697999999999993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134.61000000000004</v>
      </c>
      <c r="J3">
        <f>Bawana_RLNG!P3</f>
        <v>0</v>
      </c>
      <c r="K3">
        <f>Bawana_Spot!P3</f>
        <v>150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708.91385081522526</v>
      </c>
      <c r="P3" s="36">
        <v>117.33</v>
      </c>
      <c r="Q3" s="36">
        <v>38.03</v>
      </c>
      <c r="R3" s="38">
        <v>0</v>
      </c>
      <c r="S3" s="38">
        <v>0</v>
      </c>
      <c r="T3" s="37">
        <f>SUMPRODUCT(LTA!J3:AN3,LTA!J$101:AN$101,LTA!J$103:AN$103)</f>
        <v>35.950000000000003</v>
      </c>
      <c r="U3" s="37">
        <f>SUMPRODUCT(LTA!J3:AN3,LTA!J$102:AN$102,LTA!J$103:AN$103)</f>
        <v>75.069999999999993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0.38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13.242437185605453</v>
      </c>
      <c r="AD3">
        <f>SUM(B3:AB3,AI3:AT3)-AC3</f>
        <v>1125.3312136296197</v>
      </c>
      <c r="AE3">
        <f>'IDT-1'!B3</f>
        <v>0</v>
      </c>
      <c r="AF3" s="24"/>
      <c r="AG3">
        <f>SUM(AD3:AF3)</f>
        <v>1125.3312136296197</v>
      </c>
      <c r="AI3" s="34">
        <f>PXIL!H3</f>
        <v>0</v>
      </c>
      <c r="AJ3" s="34">
        <f>PXIL!N3</f>
        <v>0</v>
      </c>
      <c r="AK3" s="34">
        <f>RTM_IEX!H3</f>
        <v>87.35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8.9697999999999993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134.61000000000004</v>
      </c>
      <c r="J4">
        <f>Bawana_RLNG!P4</f>
        <v>0</v>
      </c>
      <c r="K4">
        <f>Bawana_Spot!P4</f>
        <v>150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693.18395141690519</v>
      </c>
      <c r="P4" s="36">
        <v>117.33</v>
      </c>
      <c r="Q4" s="36">
        <v>38.03</v>
      </c>
      <c r="R4" s="38">
        <v>0</v>
      </c>
      <c r="S4" s="38">
        <v>0</v>
      </c>
      <c r="T4" s="37">
        <f>SUMPRODUCT(LTA!J4:AN4,LTA!J$101:AN$101,LTA!J$103:AN$103)</f>
        <v>35.49</v>
      </c>
      <c r="U4" s="37">
        <f>SUMPRODUCT(LTA!J4:AN4,LTA!J$102:AN$102,LTA!J$103:AN$103)</f>
        <v>74.069999999999993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0.38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12.775482030659566</v>
      </c>
      <c r="AD4">
        <f t="shared" ref="AD4:AD67" si="1">SUM(B4:AB4,AI4:AT4)-AC4</f>
        <v>1070.2082693862458</v>
      </c>
      <c r="AE4">
        <f>'IDT-1'!B4</f>
        <v>0</v>
      </c>
      <c r="AF4" s="24"/>
      <c r="AG4">
        <f t="shared" ref="AG4:AG67" si="2">SUM(AD4:AF4)</f>
        <v>1070.2082693862458</v>
      </c>
      <c r="AI4" s="34">
        <f>PXIL!H4</f>
        <v>0</v>
      </c>
      <c r="AJ4" s="34">
        <f>PXIL!N4</f>
        <v>0</v>
      </c>
      <c r="AK4" s="34">
        <f>RTM_IEX!H4</f>
        <v>48.95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8.9697999999999993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134.61000000000004</v>
      </c>
      <c r="J5">
        <f>Bawana_RLNG!P5</f>
        <v>0</v>
      </c>
      <c r="K5">
        <f>Bawana_Spot!P5</f>
        <v>150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672.44766820787447</v>
      </c>
      <c r="P5" s="36">
        <v>117.33</v>
      </c>
      <c r="Q5" s="36">
        <v>14.400000000000002</v>
      </c>
      <c r="R5" s="38">
        <v>0</v>
      </c>
      <c r="S5" s="38">
        <v>0</v>
      </c>
      <c r="T5" s="37">
        <f>SUMPRODUCT(LTA!J5:AN5,LTA!J$101:AN$101,LTA!J$103:AN$103)</f>
        <v>34.35</v>
      </c>
      <c r="U5" s="37">
        <f>SUMPRODUCT(LTA!J5:AN5,LTA!J$102:AN$102,LTA!J$103:AN$103)</f>
        <v>74.06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0.38</v>
      </c>
      <c r="AB5" s="75">
        <f>-STOA!N5</f>
        <v>-218.02999999999997</v>
      </c>
      <c r="AC5">
        <f t="shared" si="0"/>
        <v>12.522169251703708</v>
      </c>
      <c r="AD5">
        <f t="shared" si="1"/>
        <v>1040.3052989561709</v>
      </c>
      <c r="AE5">
        <f>'IDT-1'!B5</f>
        <v>0</v>
      </c>
      <c r="AF5" s="24"/>
      <c r="AG5">
        <f t="shared" si="2"/>
        <v>1040.3052989561709</v>
      </c>
      <c r="AI5" s="34">
        <f>PXIL!H5</f>
        <v>0</v>
      </c>
      <c r="AJ5" s="34">
        <f>PXIL!N5</f>
        <v>0</v>
      </c>
      <c r="AK5" s="34">
        <f>RTM_IEX!H5</f>
        <v>64.31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8.9697999999999993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134.61000000000004</v>
      </c>
      <c r="J6">
        <f>Bawana_RLNG!P6</f>
        <v>0</v>
      </c>
      <c r="K6">
        <f>Bawana_Spot!P6</f>
        <v>150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666.11667815533292</v>
      </c>
      <c r="P6" s="36">
        <v>90</v>
      </c>
      <c r="Q6" s="36">
        <v>14.4</v>
      </c>
      <c r="R6" s="38">
        <v>0</v>
      </c>
      <c r="S6" s="38">
        <v>0</v>
      </c>
      <c r="T6" s="37">
        <f>SUMPRODUCT(LTA!J6:AN6,LTA!J$101:AN$101,LTA!J$103:AN$103)</f>
        <v>31.94</v>
      </c>
      <c r="U6" s="37">
        <f>SUMPRODUCT(LTA!J6:AN6,LTA!J$102:AN$102,LTA!J$103:AN$103)</f>
        <v>69.22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0.38</v>
      </c>
      <c r="AB6" s="75">
        <f>-STOA!N6</f>
        <v>-218.02999999999997</v>
      </c>
      <c r="AC6">
        <f t="shared" si="0"/>
        <v>12.170452935262361</v>
      </c>
      <c r="AD6">
        <f t="shared" si="1"/>
        <v>998.78602522007088</v>
      </c>
      <c r="AE6">
        <f>'IDT-1'!B6</f>
        <v>0</v>
      </c>
      <c r="AF6" s="24"/>
      <c r="AG6">
        <f t="shared" si="2"/>
        <v>998.78602522007088</v>
      </c>
      <c r="AI6" s="34">
        <f>PXIL!H6</f>
        <v>0</v>
      </c>
      <c r="AJ6" s="34">
        <f>PXIL!N6</f>
        <v>0</v>
      </c>
      <c r="AK6" s="34">
        <f>RTM_IEX!H6</f>
        <v>63.35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8.9697999999999993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134.61000000000004</v>
      </c>
      <c r="J7">
        <f>Bawana_RLNG!P7</f>
        <v>0</v>
      </c>
      <c r="K7">
        <f>Bawana_Spot!P7</f>
        <v>150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651.35578461748423</v>
      </c>
      <c r="P7" s="36">
        <v>60</v>
      </c>
      <c r="Q7" s="36">
        <v>14.4</v>
      </c>
      <c r="R7" s="38">
        <v>0</v>
      </c>
      <c r="S7" s="38">
        <v>0</v>
      </c>
      <c r="T7" s="37">
        <f>SUMPRODUCT(LTA!J7:AN7,LTA!J$101:AN$101,LTA!J$103:AN$103)</f>
        <v>30.94</v>
      </c>
      <c r="U7" s="37">
        <f>SUMPRODUCT(LTA!J7:AN7,LTA!J$102:AN$102,LTA!J$103:AN$103)</f>
        <v>67.789999999999992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-218.02999999999997</v>
      </c>
      <c r="AC7">
        <f t="shared" si="0"/>
        <v>11.53212942954443</v>
      </c>
      <c r="AD7">
        <f t="shared" si="1"/>
        <v>923.43345518793978</v>
      </c>
      <c r="AE7">
        <f>'IDT-1'!B7</f>
        <v>0</v>
      </c>
      <c r="AF7" s="24"/>
      <c r="AG7">
        <f t="shared" si="2"/>
        <v>923.43345518793978</v>
      </c>
      <c r="AI7" s="34">
        <f>PXIL!H7</f>
        <v>0</v>
      </c>
      <c r="AJ7" s="34">
        <f>PXIL!N7</f>
        <v>0</v>
      </c>
      <c r="AK7" s="34">
        <f>RTM_IEX!H7</f>
        <v>34.549999999999997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8.9697999999999993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134.61000000000004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627.55766869017179</v>
      </c>
      <c r="P8" s="36">
        <v>57.59</v>
      </c>
      <c r="Q8" s="36">
        <v>14.4</v>
      </c>
      <c r="R8" s="38">
        <v>0</v>
      </c>
      <c r="S8" s="38">
        <v>0</v>
      </c>
      <c r="T8" s="37">
        <f>SUMPRODUCT(LTA!J8:AN8,LTA!J$101:AN$101,LTA!J$103:AN$103)</f>
        <v>29.85</v>
      </c>
      <c r="U8" s="37">
        <f>SUMPRODUCT(LTA!J8:AN8,LTA!J$102:AN$102,LTA!J$103:AN$103)</f>
        <v>67.740000000000009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-218.02999999999997</v>
      </c>
      <c r="AC8">
        <f t="shared" si="0"/>
        <v>11.278297255755005</v>
      </c>
      <c r="AD8">
        <f t="shared" si="1"/>
        <v>893.46917143441681</v>
      </c>
      <c r="AE8">
        <f>'IDT-1'!B8</f>
        <v>0</v>
      </c>
      <c r="AF8" s="24"/>
      <c r="AG8">
        <f t="shared" si="2"/>
        <v>893.46917143441681</v>
      </c>
      <c r="AI8" s="34">
        <f>PXIL!H8</f>
        <v>0</v>
      </c>
      <c r="AJ8" s="34">
        <f>PXIL!N8</f>
        <v>0</v>
      </c>
      <c r="AK8" s="34">
        <f>RTM_IEX!H8</f>
        <v>31.68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8.9697999999999993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134.61000000000004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600.91849521214112</v>
      </c>
      <c r="P9" s="36">
        <v>57.59</v>
      </c>
      <c r="Q9" s="36">
        <v>14.4</v>
      </c>
      <c r="R9" s="38">
        <v>0</v>
      </c>
      <c r="S9" s="38">
        <v>0</v>
      </c>
      <c r="T9" s="37">
        <f>SUMPRODUCT(LTA!J9:AN9,LTA!J$101:AN$101,LTA!J$103:AN$103)</f>
        <v>36.53</v>
      </c>
      <c r="U9" s="37">
        <f>SUMPRODUCT(LTA!J9:AN9,LTA!J$102:AN$102,LTA!J$103:AN$103)</f>
        <v>67.34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-218.02999999999997</v>
      </c>
      <c r="AC9">
        <f t="shared" si="0"/>
        <v>11.131472198539548</v>
      </c>
      <c r="AD9">
        <f t="shared" si="1"/>
        <v>876.13682301360154</v>
      </c>
      <c r="AE9">
        <f>'IDT-1'!B9</f>
        <v>0</v>
      </c>
      <c r="AF9" s="24"/>
      <c r="AG9">
        <f t="shared" si="2"/>
        <v>876.13682301360154</v>
      </c>
      <c r="AI9" s="34">
        <f>PXIL!H9</f>
        <v>0</v>
      </c>
      <c r="AJ9" s="34">
        <f>PXIL!N9</f>
        <v>0</v>
      </c>
      <c r="AK9" s="34">
        <f>RTM_IEX!H9</f>
        <v>34.56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8.9697999999999993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134.61000000000004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600.91849521214112</v>
      </c>
      <c r="P10" s="36">
        <v>57.59</v>
      </c>
      <c r="Q10" s="36">
        <v>14.4</v>
      </c>
      <c r="R10" s="38">
        <v>0</v>
      </c>
      <c r="S10" s="38">
        <v>0</v>
      </c>
      <c r="T10" s="37">
        <f>SUMPRODUCT(LTA!J10:AN10,LTA!J$101:AN$101,LTA!J$103:AN$103)</f>
        <v>35.69</v>
      </c>
      <c r="U10" s="37">
        <f>SUMPRODUCT(LTA!J10:AN10,LTA!J$102:AN$102,LTA!J$103:AN$103)</f>
        <v>66.990000000000009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-218.02999999999997</v>
      </c>
      <c r="AC10">
        <f t="shared" si="0"/>
        <v>10.96826019853955</v>
      </c>
      <c r="AD10">
        <f t="shared" si="1"/>
        <v>856.87003501360186</v>
      </c>
      <c r="AE10">
        <f>'IDT-1'!B10</f>
        <v>0</v>
      </c>
      <c r="AF10" s="24"/>
      <c r="AG10">
        <f t="shared" si="2"/>
        <v>856.87003501360186</v>
      </c>
      <c r="AI10" s="34">
        <f>PXIL!H10</f>
        <v>0</v>
      </c>
      <c r="AJ10" s="34">
        <f>PXIL!N10</f>
        <v>0</v>
      </c>
      <c r="AK10" s="34">
        <f>RTM_IEX!H10</f>
        <v>16.32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8.9697999999999993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134.61000000000004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604.24704430293286</v>
      </c>
      <c r="P11" s="36">
        <v>57.59</v>
      </c>
      <c r="Q11" s="36">
        <v>14.4</v>
      </c>
      <c r="R11" s="38">
        <v>0</v>
      </c>
      <c r="S11" s="38">
        <v>0</v>
      </c>
      <c r="T11" s="37">
        <f>SUMPRODUCT(LTA!J11:AN11,LTA!J$101:AN$101,LTA!J$103:AN$103)</f>
        <v>35.43</v>
      </c>
      <c r="U11" s="37">
        <f>SUMPRODUCT(LTA!J11:AN11,LTA!J$102:AN$102,LTA!J$103:AN$103)</f>
        <v>66.94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0.38</v>
      </c>
      <c r="AB11" s="75">
        <f>-STOA!N11</f>
        <v>-218.02999999999997</v>
      </c>
      <c r="AC11">
        <f t="shared" si="0"/>
        <v>10.949710745875979</v>
      </c>
      <c r="AD11">
        <f t="shared" si="1"/>
        <v>832.58713355705686</v>
      </c>
      <c r="AE11">
        <f>'IDT-1'!B11</f>
        <v>0</v>
      </c>
      <c r="AF11" s="24"/>
      <c r="AG11">
        <f t="shared" si="2"/>
        <v>832.58713355705686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-11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8.9697999999999993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134.61000000000004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629.21116360293286</v>
      </c>
      <c r="P12" s="36">
        <v>57.59</v>
      </c>
      <c r="Q12" s="36">
        <v>14.4</v>
      </c>
      <c r="R12" s="38">
        <v>0</v>
      </c>
      <c r="S12" s="38">
        <v>0</v>
      </c>
      <c r="T12" s="37">
        <f>SUMPRODUCT(LTA!J12:AN12,LTA!J$101:AN$101,LTA!J$103:AN$103)</f>
        <v>34.83</v>
      </c>
      <c r="U12" s="37">
        <f>SUMPRODUCT(LTA!J12:AN12,LTA!J$102:AN$102,LTA!J$103:AN$103)</f>
        <v>66.55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0.38</v>
      </c>
      <c r="AB12" s="75">
        <f>-STOA!N12</f>
        <v>-218.02999999999997</v>
      </c>
      <c r="AC12">
        <f t="shared" si="0"/>
        <v>11.481468499266651</v>
      </c>
      <c r="AD12">
        <f t="shared" si="1"/>
        <v>817.02949510366625</v>
      </c>
      <c r="AE12">
        <f>'IDT-1'!B12</f>
        <v>0</v>
      </c>
      <c r="AF12" s="24"/>
      <c r="AG12">
        <f t="shared" si="2"/>
        <v>817.02949510366625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-50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8.9697999999999993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134.61000000000004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629.21116360293286</v>
      </c>
      <c r="P13" s="36">
        <v>57.59</v>
      </c>
      <c r="Q13" s="36">
        <v>14.4</v>
      </c>
      <c r="R13" s="38">
        <v>0</v>
      </c>
      <c r="S13" s="38">
        <v>0</v>
      </c>
      <c r="T13" s="37">
        <f>SUMPRODUCT(LTA!J13:AN13,LTA!J$101:AN$101,LTA!J$103:AN$103)</f>
        <v>34.620000000000005</v>
      </c>
      <c r="U13" s="37">
        <f>SUMPRODUCT(LTA!J13:AN13,LTA!J$102:AN$102,LTA!J$103:AN$103)</f>
        <v>72.02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0.38</v>
      </c>
      <c r="AB13" s="75">
        <f>-STOA!N13</f>
        <v>-218.02999999999997</v>
      </c>
      <c r="AC13">
        <f t="shared" si="0"/>
        <v>11.703546811489321</v>
      </c>
      <c r="AD13">
        <f t="shared" si="1"/>
        <v>801.06741679144352</v>
      </c>
      <c r="AE13">
        <f>'IDT-1'!B13</f>
        <v>0</v>
      </c>
      <c r="AF13" s="24"/>
      <c r="AG13">
        <f t="shared" si="2"/>
        <v>801.06741679144352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-71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8.9697999999999993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134.61000000000004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604.24704430293286</v>
      </c>
      <c r="P14" s="36">
        <v>57.59</v>
      </c>
      <c r="Q14" s="36">
        <v>14.4</v>
      </c>
      <c r="R14" s="38">
        <v>0</v>
      </c>
      <c r="S14" s="38">
        <v>0</v>
      </c>
      <c r="T14" s="37">
        <f>SUMPRODUCT(LTA!J14:AN14,LTA!J$101:AN$101,LTA!J$103:AN$103)</f>
        <v>33.870000000000005</v>
      </c>
      <c r="U14" s="37">
        <f>SUMPRODUCT(LTA!J14:AN14,LTA!J$102:AN$102,LTA!J$103:AN$103)</f>
        <v>71.97999999999999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0.38</v>
      </c>
      <c r="AB14" s="75">
        <f>-STOA!N14</f>
        <v>-218.02999999999997</v>
      </c>
      <c r="AC14">
        <f t="shared" si="0"/>
        <v>11.343202528046209</v>
      </c>
      <c r="AD14">
        <f t="shared" si="1"/>
        <v>792.67364177488673</v>
      </c>
      <c r="AE14">
        <f>'IDT-1'!B14</f>
        <v>0</v>
      </c>
      <c r="AF14" s="24"/>
      <c r="AG14">
        <f t="shared" si="2"/>
        <v>792.67364177488673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-54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8.9697999999999993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134.61000000000004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600.91849521214112</v>
      </c>
      <c r="P15" s="36">
        <v>57.59</v>
      </c>
      <c r="Q15" s="36">
        <v>14.4</v>
      </c>
      <c r="R15" s="38">
        <v>0</v>
      </c>
      <c r="S15" s="38">
        <v>0</v>
      </c>
      <c r="T15" s="37">
        <f>SUMPRODUCT(LTA!J15:AN15,LTA!J$101:AN$101,LTA!J$103:AN$103)</f>
        <v>33.379999999999995</v>
      </c>
      <c r="U15" s="37">
        <f>SUMPRODUCT(LTA!J15:AN15,LTA!J$102:AN$102,LTA!J$103:AN$103)</f>
        <v>70.800000000000011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0.38</v>
      </c>
      <c r="AB15" s="75">
        <f>-STOA!N15</f>
        <v>-218.02999999999997</v>
      </c>
      <c r="AC15">
        <f t="shared" si="0"/>
        <v>11.411339766107115</v>
      </c>
      <c r="AD15">
        <f t="shared" si="1"/>
        <v>774.60695544603425</v>
      </c>
      <c r="AE15">
        <f>'IDT-1'!B15</f>
        <v>0</v>
      </c>
      <c r="AF15" s="24"/>
      <c r="AG15">
        <f t="shared" si="2"/>
        <v>774.60695544603425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-67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8.9697999999999993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134.61000000000004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600.91849521214112</v>
      </c>
      <c r="P16" s="36">
        <v>57.59</v>
      </c>
      <c r="Q16" s="36">
        <v>14.4</v>
      </c>
      <c r="R16" s="38">
        <v>0</v>
      </c>
      <c r="S16" s="38">
        <v>0</v>
      </c>
      <c r="T16" s="37">
        <f>SUMPRODUCT(LTA!J16:AN16,LTA!J$101:AN$101,LTA!J$103:AN$103)</f>
        <v>33.03</v>
      </c>
      <c r="U16" s="37">
        <f>SUMPRODUCT(LTA!J16:AN16,LTA!J$102:AN$102,LTA!J$103:AN$103)</f>
        <v>70.36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0.38</v>
      </c>
      <c r="AB16" s="75">
        <f>-STOA!N16</f>
        <v>-218.02999999999997</v>
      </c>
      <c r="AC16">
        <f t="shared" si="0"/>
        <v>11.413174923832004</v>
      </c>
      <c r="AD16">
        <f t="shared" si="1"/>
        <v>772.81512028830912</v>
      </c>
      <c r="AE16">
        <f>'IDT-1'!B16</f>
        <v>0</v>
      </c>
      <c r="AF16" s="24"/>
      <c r="AG16">
        <f t="shared" si="2"/>
        <v>772.81512028830912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-68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8.9697999999999993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134.61000000000004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600.91849521214112</v>
      </c>
      <c r="P17" s="36">
        <v>57.59</v>
      </c>
      <c r="Q17" s="36">
        <v>14.4</v>
      </c>
      <c r="R17" s="38">
        <v>0</v>
      </c>
      <c r="S17" s="38">
        <v>0</v>
      </c>
      <c r="T17" s="37">
        <f>SUMPRODUCT(LTA!J17:AN17,LTA!J$101:AN$101,LTA!J$103:AN$103)</f>
        <v>32.260000000000005</v>
      </c>
      <c r="U17" s="37">
        <f>SUMPRODUCT(LTA!J17:AN17,LTA!J$102:AN$102,LTA!J$103:AN$103)</f>
        <v>70.36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0.38</v>
      </c>
      <c r="AB17" s="75">
        <f>-STOA!N17</f>
        <v>-218.02999999999997</v>
      </c>
      <c r="AC17">
        <f t="shared" si="0"/>
        <v>11.338937662032892</v>
      </c>
      <c r="AD17">
        <f t="shared" si="1"/>
        <v>780.11935755010825</v>
      </c>
      <c r="AE17">
        <f>'IDT-1'!B17</f>
        <v>0</v>
      </c>
      <c r="AF17" s="24"/>
      <c r="AG17">
        <f t="shared" si="2"/>
        <v>780.11935755010825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-60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8.9697999999999993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134.61000000000004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608.4077308529329</v>
      </c>
      <c r="P18" s="36">
        <v>57.59</v>
      </c>
      <c r="Q18" s="36">
        <v>14.4</v>
      </c>
      <c r="R18" s="38">
        <v>0</v>
      </c>
      <c r="S18" s="38">
        <v>0</v>
      </c>
      <c r="T18" s="37">
        <f>SUMPRODUCT(LTA!J18:AN18,LTA!J$101:AN$101,LTA!J$103:AN$103)</f>
        <v>31.28</v>
      </c>
      <c r="U18" s="37">
        <f>SUMPRODUCT(LTA!J18:AN18,LTA!J$102:AN$102,LTA!J$103:AN$103)</f>
        <v>70.11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0.38</v>
      </c>
      <c r="AB18" s="75">
        <f>-STOA!N18</f>
        <v>-218.02999999999997</v>
      </c>
      <c r="AC18">
        <f t="shared" si="0"/>
        <v>11.298332506441763</v>
      </c>
      <c r="AD18">
        <f t="shared" si="1"/>
        <v>797.41919834649116</v>
      </c>
      <c r="AE18">
        <f>'IDT-1'!B18</f>
        <v>0</v>
      </c>
      <c r="AF18" s="24"/>
      <c r="AG18">
        <f t="shared" si="2"/>
        <v>797.41919834649116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-49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8.9697999999999993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134.61000000000004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608.4077308529329</v>
      </c>
      <c r="P19" s="36">
        <v>57.59</v>
      </c>
      <c r="Q19" s="36">
        <v>14.4</v>
      </c>
      <c r="R19" s="38">
        <v>0</v>
      </c>
      <c r="S19" s="38">
        <v>0</v>
      </c>
      <c r="T19" s="37">
        <f>SUMPRODUCT(LTA!J19:AN19,LTA!J$101:AN$101,LTA!J$103:AN$103)</f>
        <v>26.77</v>
      </c>
      <c r="U19" s="37">
        <f>SUMPRODUCT(LTA!J19:AN19,LTA!J$102:AN$102,LTA!J$103:AN$103)</f>
        <v>67.64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-218.02999999999997</v>
      </c>
      <c r="AC19">
        <f t="shared" si="0"/>
        <v>10.875440724271535</v>
      </c>
      <c r="AD19">
        <f t="shared" si="1"/>
        <v>833.86209012866152</v>
      </c>
      <c r="AE19">
        <f>'IDT-1'!B19</f>
        <v>0</v>
      </c>
      <c r="AF19" s="24"/>
      <c r="AG19">
        <f t="shared" si="2"/>
        <v>833.86209012866152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-6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8.9697999999999993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134.61000000000004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608.4077308529329</v>
      </c>
      <c r="P20" s="36">
        <v>57.59</v>
      </c>
      <c r="Q20" s="36">
        <v>14.4</v>
      </c>
      <c r="R20" s="38">
        <v>0</v>
      </c>
      <c r="S20" s="38">
        <v>0</v>
      </c>
      <c r="T20" s="37">
        <f>SUMPRODUCT(LTA!J20:AN20,LTA!J$101:AN$101,LTA!J$103:AN$103)</f>
        <v>26.49</v>
      </c>
      <c r="U20" s="37">
        <f>SUMPRODUCT(LTA!J20:AN20,LTA!J$102:AN$102,LTA!J$103:AN$103)</f>
        <v>67.319999999999993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-218.02999999999997</v>
      </c>
      <c r="AC20">
        <f t="shared" si="0"/>
        <v>10.9566617779222</v>
      </c>
      <c r="AD20">
        <f t="shared" si="1"/>
        <v>855.50086907501077</v>
      </c>
      <c r="AE20">
        <f>'IDT-1'!B20</f>
        <v>0</v>
      </c>
      <c r="AF20" s="24"/>
      <c r="AG20">
        <f t="shared" si="2"/>
        <v>855.50086907501077</v>
      </c>
      <c r="AI20" s="34">
        <f>PXIL!H20</f>
        <v>0</v>
      </c>
      <c r="AJ20" s="34">
        <f>PXIL!N20</f>
        <v>0</v>
      </c>
      <c r="AK20" s="34">
        <f>RTM_IEX!H20</f>
        <v>16.32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8.9697999999999993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134.61000000000004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680.89448308627641</v>
      </c>
      <c r="P21" s="36">
        <v>57.59</v>
      </c>
      <c r="Q21" s="36">
        <v>14.4</v>
      </c>
      <c r="R21" s="38">
        <v>0</v>
      </c>
      <c r="S21" s="38">
        <v>0</v>
      </c>
      <c r="T21" s="37">
        <f>SUMPRODUCT(LTA!J21:AN21,LTA!J$101:AN$101,LTA!J$103:AN$103)</f>
        <v>32.14</v>
      </c>
      <c r="U21" s="37">
        <f>SUMPRODUCT(LTA!J21:AN21,LTA!J$102:AN$102,LTA!J$103:AN$103)</f>
        <v>66.669999999999987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-218.02999999999997</v>
      </c>
      <c r="AC21">
        <f t="shared" si="0"/>
        <v>11.682241439804514</v>
      </c>
      <c r="AD21">
        <f t="shared" si="1"/>
        <v>890.94204164647226</v>
      </c>
      <c r="AE21">
        <f>'IDT-1'!B21</f>
        <v>0</v>
      </c>
      <c r="AF21" s="24"/>
      <c r="AG21">
        <f t="shared" si="2"/>
        <v>890.94204164647226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-25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8.9697999999999993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134.61000000000004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681.31367141627641</v>
      </c>
      <c r="P22" s="36">
        <v>81.419999999999987</v>
      </c>
      <c r="Q22" s="36">
        <v>14.4</v>
      </c>
      <c r="R22" s="38">
        <v>0</v>
      </c>
      <c r="S22" s="38">
        <v>0</v>
      </c>
      <c r="T22" s="37">
        <f>SUMPRODUCT(LTA!J22:AN22,LTA!J$101:AN$101,LTA!J$103:AN$103)</f>
        <v>31.630000000000003</v>
      </c>
      <c r="U22" s="37">
        <f>SUMPRODUCT(LTA!J22:AN22,LTA!J$102:AN$102,LTA!J$103:AN$103)</f>
        <v>66.169999999999987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-218.02999999999997</v>
      </c>
      <c r="AC22">
        <f t="shared" si="0"/>
        <v>11.784267886802736</v>
      </c>
      <c r="AD22">
        <f t="shared" si="1"/>
        <v>925.07920352947428</v>
      </c>
      <c r="AE22">
        <f>'IDT-1'!B22</f>
        <v>0</v>
      </c>
      <c r="AF22" s="24"/>
      <c r="AG22">
        <f t="shared" si="2"/>
        <v>925.07920352947428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-14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8.9697999999999993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134.61000000000004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663.88119071059384</v>
      </c>
      <c r="P23" s="36">
        <v>107.34</v>
      </c>
      <c r="Q23" s="36">
        <v>14.400000000000002</v>
      </c>
      <c r="R23" s="38">
        <v>0</v>
      </c>
      <c r="S23" s="38">
        <v>0</v>
      </c>
      <c r="T23" s="37">
        <f>SUMPRODUCT(LTA!J23:AN23,LTA!J$101:AN$101,LTA!J$103:AN$103)</f>
        <v>31.759999999999998</v>
      </c>
      <c r="U23" s="37">
        <f>SUMPRODUCT(LTA!J23:AN23,LTA!J$102:AN$102,LTA!J$103:AN$103)</f>
        <v>72.5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0.43</v>
      </c>
      <c r="AB23" s="75">
        <f>-STOA!N23</f>
        <v>-218.02999999999997</v>
      </c>
      <c r="AC23">
        <f t="shared" si="0"/>
        <v>11.864226840726552</v>
      </c>
      <c r="AD23">
        <f t="shared" si="1"/>
        <v>962.63676386986742</v>
      </c>
      <c r="AE23">
        <f>'IDT-1'!B23</f>
        <v>0</v>
      </c>
      <c r="AF23" s="24"/>
      <c r="AG23">
        <f t="shared" si="2"/>
        <v>962.63676386986742</v>
      </c>
      <c r="AI23" s="34">
        <f>PXIL!H23</f>
        <v>0</v>
      </c>
      <c r="AJ23" s="34">
        <f>PXIL!N23</f>
        <v>0</v>
      </c>
      <c r="AK23" s="34">
        <f>RTM_IEX!H23</f>
        <v>8.64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8.9697999999999993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134.61000000000004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755.88419228699308</v>
      </c>
      <c r="P24" s="36">
        <v>117.33</v>
      </c>
      <c r="Q24" s="36">
        <v>14.400000000000002</v>
      </c>
      <c r="R24" s="38">
        <v>0</v>
      </c>
      <c r="S24" s="38">
        <v>0</v>
      </c>
      <c r="T24" s="37">
        <f>SUMPRODUCT(LTA!J24:AN24,LTA!J$101:AN$101,LTA!J$103:AN$103)</f>
        <v>31.37</v>
      </c>
      <c r="U24" s="37">
        <f>SUMPRODUCT(LTA!J24:AN24,LTA!J$102:AN$102,LTA!J$103:AN$103)</f>
        <v>72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0.43</v>
      </c>
      <c r="AB24" s="75">
        <f>-STOA!N24</f>
        <v>-218.02999999999997</v>
      </c>
      <c r="AC24">
        <f t="shared" si="0"/>
        <v>12.886579627990088</v>
      </c>
      <c r="AD24">
        <f t="shared" si="1"/>
        <v>1025.0774126590029</v>
      </c>
      <c r="AE24">
        <f>'IDT-1'!B24</f>
        <v>0</v>
      </c>
      <c r="AF24" s="24"/>
      <c r="AG24">
        <f t="shared" si="2"/>
        <v>1025.0774126590029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-29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8.9697999999999993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831.38020548574491</v>
      </c>
      <c r="P25" s="36">
        <v>117.33</v>
      </c>
      <c r="Q25" s="36">
        <v>14.4</v>
      </c>
      <c r="R25" s="38">
        <v>0</v>
      </c>
      <c r="S25" s="38">
        <v>0</v>
      </c>
      <c r="T25" s="37">
        <f>SUMPRODUCT(LTA!J25:AN25,LTA!J$101:AN$101,LTA!J$103:AN$103)</f>
        <v>31.01</v>
      </c>
      <c r="U25" s="37">
        <f>SUMPRODUCT(LTA!J25:AN25,LTA!J$102:AN$102,LTA!J$103:AN$103)</f>
        <v>71.39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0.43</v>
      </c>
      <c r="AB25" s="75">
        <f>-STOA!N25</f>
        <v>-218.02999999999997</v>
      </c>
      <c r="AC25">
        <f t="shared" si="0"/>
        <v>13.622723189283162</v>
      </c>
      <c r="AD25">
        <f t="shared" si="1"/>
        <v>1085.867282296462</v>
      </c>
      <c r="AE25">
        <f>'IDT-1'!B25</f>
        <v>0</v>
      </c>
      <c r="AF25" s="24"/>
      <c r="AG25">
        <f t="shared" si="2"/>
        <v>1085.867282296462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-42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8.9697999999999993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895.94518201647645</v>
      </c>
      <c r="P26" s="36">
        <v>117.32496826485975</v>
      </c>
      <c r="Q26" s="36">
        <v>14.4</v>
      </c>
      <c r="R26" s="38">
        <v>0</v>
      </c>
      <c r="S26" s="38">
        <v>0</v>
      </c>
      <c r="T26" s="37">
        <f>SUMPRODUCT(LTA!J26:AN26,LTA!J$101:AN$101,LTA!J$103:AN$103)</f>
        <v>30.63</v>
      </c>
      <c r="U26" s="37">
        <f>SUMPRODUCT(LTA!J26:AN26,LTA!J$102:AN$102,LTA!J$103:AN$103)</f>
        <v>70.89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0.43</v>
      </c>
      <c r="AB26" s="75">
        <f>-STOA!N26</f>
        <v>-218.02999999999997</v>
      </c>
      <c r="AC26">
        <f t="shared" si="0"/>
        <v>13.996682728793237</v>
      </c>
      <c r="AD26">
        <f t="shared" si="1"/>
        <v>1168.1732675525432</v>
      </c>
      <c r="AE26">
        <f>'IDT-1'!B26</f>
        <v>0</v>
      </c>
      <c r="AF26" s="24"/>
      <c r="AG26">
        <f t="shared" si="2"/>
        <v>1168.1732675525432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-23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8.9697999999999993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975.86765895913186</v>
      </c>
      <c r="P27" s="36">
        <v>117.32496826485975</v>
      </c>
      <c r="Q27" s="36">
        <v>38.03</v>
      </c>
      <c r="R27" s="38">
        <v>0</v>
      </c>
      <c r="S27" s="38">
        <v>0</v>
      </c>
      <c r="T27" s="37">
        <f>SUMPRODUCT(LTA!J27:AN27,LTA!J$101:AN$101,LTA!J$103:AN$103)</f>
        <v>35.19</v>
      </c>
      <c r="U27" s="37">
        <f>SUMPRODUCT(LTA!J27:AN27,LTA!J$102:AN$102,LTA!J$103:AN$103)</f>
        <v>80.62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-239.13</v>
      </c>
      <c r="AC27">
        <f t="shared" si="0"/>
        <v>15.054755912683145</v>
      </c>
      <c r="AD27">
        <f t="shared" si="1"/>
        <v>1276.8076713113087</v>
      </c>
      <c r="AE27">
        <f>'IDT-1'!B27</f>
        <v>10</v>
      </c>
      <c r="AF27" s="24"/>
      <c r="AG27">
        <f t="shared" si="2"/>
        <v>1286.8076713113087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8.9697999999999993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974.87497198183485</v>
      </c>
      <c r="P28" s="36">
        <v>117.33</v>
      </c>
      <c r="Q28" s="36">
        <v>35.26</v>
      </c>
      <c r="R28" s="38">
        <v>0</v>
      </c>
      <c r="S28" s="38">
        <v>0</v>
      </c>
      <c r="T28" s="37">
        <f>SUMPRODUCT(LTA!J28:AN28,LTA!J$101:AN$101,LTA!J$103:AN$103)</f>
        <v>34.99</v>
      </c>
      <c r="U28" s="37">
        <f>SUMPRODUCT(LTA!J28:AN28,LTA!J$102:AN$102,LTA!J$103:AN$103)</f>
        <v>79.97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0.38</v>
      </c>
      <c r="AB28" s="75">
        <f>-STOA!N28</f>
        <v>-239.13</v>
      </c>
      <c r="AC28">
        <f t="shared" si="0"/>
        <v>15.020044031400134</v>
      </c>
      <c r="AD28">
        <f t="shared" si="1"/>
        <v>1292.7947279504347</v>
      </c>
      <c r="AE28">
        <f>'IDT-1'!B28</f>
        <v>124</v>
      </c>
      <c r="AF28" s="24"/>
      <c r="AG28">
        <f t="shared" si="2"/>
        <v>1416.7947279504347</v>
      </c>
      <c r="AI28" s="34">
        <f>PXIL!H28</f>
        <v>0</v>
      </c>
      <c r="AJ28" s="34">
        <f>PXIL!N28</f>
        <v>0</v>
      </c>
      <c r="AK28" s="34">
        <f>RTM_IEX!H28</f>
        <v>10.56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8.9697999999999993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122.16</v>
      </c>
      <c r="J29">
        <f>Bawana_RLNG!P29</f>
        <v>0</v>
      </c>
      <c r="K29">
        <f>Bawana_Spot!P29</f>
        <v>200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1030.1328426609844</v>
      </c>
      <c r="P29" s="36">
        <v>117.33</v>
      </c>
      <c r="Q29" s="36">
        <v>38.03</v>
      </c>
      <c r="R29" s="38">
        <v>0.24</v>
      </c>
      <c r="S29" s="38">
        <v>0</v>
      </c>
      <c r="T29" s="37">
        <f>SUMPRODUCT(LTA!J29:AN29,LTA!J$101:AN$101,LTA!J$103:AN$103)</f>
        <v>34.82</v>
      </c>
      <c r="U29" s="37">
        <f>SUMPRODUCT(LTA!J29:AN29,LTA!J$102:AN$102,LTA!J$103:AN$103)</f>
        <v>79.34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0.38</v>
      </c>
      <c r="AB29" s="75">
        <f>-STOA!N29</f>
        <v>-239.13</v>
      </c>
      <c r="AC29">
        <f t="shared" si="0"/>
        <v>16.271644239497888</v>
      </c>
      <c r="AD29">
        <f t="shared" si="1"/>
        <v>1312.0009984214864</v>
      </c>
      <c r="AE29">
        <f>'IDT-1'!B29</f>
        <v>217</v>
      </c>
      <c r="AF29" s="24"/>
      <c r="AG29">
        <f t="shared" si="2"/>
        <v>1529.0009984214864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-64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8.9697999999999993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122.16</v>
      </c>
      <c r="J30">
        <f>Bawana_RLNG!P30</f>
        <v>0</v>
      </c>
      <c r="K30">
        <f>Bawana_Spot!P30</f>
        <v>200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1107.9580558107059</v>
      </c>
      <c r="P30" s="36">
        <v>117.33</v>
      </c>
      <c r="Q30" s="36">
        <v>38.03</v>
      </c>
      <c r="R30" s="38">
        <v>1.3852068965517239</v>
      </c>
      <c r="S30" s="38">
        <v>0</v>
      </c>
      <c r="T30" s="37">
        <f>SUMPRODUCT(LTA!J30:AN30,LTA!J$101:AN$101,LTA!J$103:AN$103)</f>
        <v>34.519999999999996</v>
      </c>
      <c r="U30" s="37">
        <f>SUMPRODUCT(LTA!J30:AN30,LTA!J$102:AN$102,LTA!J$103:AN$103)</f>
        <v>78.66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0.38</v>
      </c>
      <c r="AB30" s="75">
        <f>-STOA!N30</f>
        <v>-239.13</v>
      </c>
      <c r="AC30">
        <f t="shared" si="0"/>
        <v>16.969119556511032</v>
      </c>
      <c r="AD30">
        <f t="shared" si="1"/>
        <v>1384.2939431507466</v>
      </c>
      <c r="AE30">
        <f>'IDT-1'!B30</f>
        <v>274</v>
      </c>
      <c r="AF30" s="24"/>
      <c r="AG30">
        <f t="shared" si="2"/>
        <v>1658.2939431507466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-69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8.9697999999999993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122.16</v>
      </c>
      <c r="J31">
        <f>Bawana_RLNG!P31</f>
        <v>0</v>
      </c>
      <c r="K31">
        <f>Bawana_Spot!P31</f>
        <v>240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1099.6692486125228</v>
      </c>
      <c r="P31" s="36">
        <v>117.33</v>
      </c>
      <c r="Q31" s="36">
        <v>38.03</v>
      </c>
      <c r="R31" s="38">
        <v>6.2399999999999993</v>
      </c>
      <c r="S31" s="38">
        <v>0</v>
      </c>
      <c r="T31" s="37">
        <f>SUMPRODUCT(LTA!J31:AN31,LTA!J$101:AN$101,LTA!J$103:AN$103)</f>
        <v>34.06</v>
      </c>
      <c r="U31" s="37">
        <f>SUMPRODUCT(LTA!J31:AN31,LTA!J$102:AN$102,LTA!J$103:AN$103)</f>
        <v>78.039999999999992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223.04000000000002</v>
      </c>
      <c r="AB31" s="75">
        <f>-STOA!N31</f>
        <v>-239.13</v>
      </c>
      <c r="AC31">
        <f t="shared" si="0"/>
        <v>19.120603522665476</v>
      </c>
      <c r="AD31">
        <f t="shared" si="1"/>
        <v>1792.9884450898569</v>
      </c>
      <c r="AE31">
        <f>'IDT-1'!B31</f>
        <v>7</v>
      </c>
      <c r="AF31" s="24"/>
      <c r="AG31">
        <f t="shared" si="2"/>
        <v>1799.9884450898569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-67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150.69999999999999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8.9697999999999993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122.16</v>
      </c>
      <c r="J32">
        <f>Bawana_RLNG!P32</f>
        <v>0</v>
      </c>
      <c r="K32">
        <f>Bawana_Spot!P32</f>
        <v>280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1098.7383376803668</v>
      </c>
      <c r="P32" s="36">
        <v>117.33</v>
      </c>
      <c r="Q32" s="36">
        <v>38.03</v>
      </c>
      <c r="R32" s="38">
        <v>14.810000000000002</v>
      </c>
      <c r="S32" s="38">
        <v>0</v>
      </c>
      <c r="T32" s="37">
        <f>SUMPRODUCT(LTA!J32:AN32,LTA!J$101:AN$101,LTA!J$103:AN$103)</f>
        <v>33.44</v>
      </c>
      <c r="U32" s="37">
        <f>SUMPRODUCT(LTA!J32:AN32,LTA!J$102:AN$102,LTA!J$103:AN$103)</f>
        <v>75.56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256.64</v>
      </c>
      <c r="AB32" s="75">
        <f>-STOA!N32</f>
        <v>-239.13</v>
      </c>
      <c r="AC32">
        <f t="shared" si="0"/>
        <v>19.802385344010034</v>
      </c>
      <c r="AD32">
        <f t="shared" si="1"/>
        <v>1867.4457523363565</v>
      </c>
      <c r="AE32">
        <f>'IDT-1'!B32</f>
        <v>78.391999999999996</v>
      </c>
      <c r="AF32" s="24"/>
      <c r="AG32">
        <f t="shared" si="2"/>
        <v>1945.8377523363565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-70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150.69999999999999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8.9697999999999993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122.16</v>
      </c>
      <c r="J33">
        <f>Bawana_RLNG!P33</f>
        <v>0</v>
      </c>
      <c r="K33">
        <f>Bawana_Spot!P33</f>
        <v>320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1102.5900931051965</v>
      </c>
      <c r="P33" s="36">
        <v>117.33</v>
      </c>
      <c r="Q33" s="36">
        <v>38.03</v>
      </c>
      <c r="R33" s="38">
        <v>27.220000000000002</v>
      </c>
      <c r="S33" s="38">
        <v>0</v>
      </c>
      <c r="T33" s="37">
        <f>SUMPRODUCT(LTA!J33:AN33,LTA!J$101:AN$101,LTA!J$103:AN$103)</f>
        <v>39.700000000000003</v>
      </c>
      <c r="U33" s="37">
        <f>SUMPRODUCT(LTA!J33:AN33,LTA!J$102:AN$102,LTA!J$103:AN$103)</f>
        <v>73.259999999999991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4.82</v>
      </c>
      <c r="Z33" s="34">
        <f>IEX!N33</f>
        <v>0</v>
      </c>
      <c r="AA33" s="75">
        <f>STOA!H33</f>
        <v>369.90999999999997</v>
      </c>
      <c r="AB33" s="75">
        <f>-STOA!N33</f>
        <v>-239.13</v>
      </c>
      <c r="AC33">
        <f t="shared" si="0"/>
        <v>21.542197348150609</v>
      </c>
      <c r="AD33">
        <f t="shared" si="1"/>
        <v>2018.5976957570454</v>
      </c>
      <c r="AE33">
        <f>'IDT-1'!B33</f>
        <v>24.193999999999999</v>
      </c>
      <c r="AF33" s="24"/>
      <c r="AG33">
        <f t="shared" si="2"/>
        <v>2042.7916957570453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-97</v>
      </c>
      <c r="AM33" s="34">
        <f>RTM_PXI!H33</f>
        <v>0</v>
      </c>
      <c r="AN33" s="34">
        <f>RTM_PXI!N33</f>
        <v>0</v>
      </c>
      <c r="AO33" s="148">
        <f>GDAM_IEX!H33</f>
        <v>1.58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150.69999999999999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8.9697999999999993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122.16</v>
      </c>
      <c r="J34">
        <f>Bawana_RLNG!P34</f>
        <v>0</v>
      </c>
      <c r="K34">
        <f>Bawana_Spot!P34</f>
        <v>320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1096.8571490199377</v>
      </c>
      <c r="P34" s="36">
        <v>117.33</v>
      </c>
      <c r="Q34" s="36">
        <v>38.03</v>
      </c>
      <c r="R34" s="38">
        <v>42.46</v>
      </c>
      <c r="S34" s="38">
        <v>0</v>
      </c>
      <c r="T34" s="37">
        <f>SUMPRODUCT(LTA!J34:AN34,LTA!J$101:AN$101,LTA!J$103:AN$103)</f>
        <v>52.41</v>
      </c>
      <c r="U34" s="37">
        <f>SUMPRODUCT(LTA!J34:AN34,LTA!J$102:AN$102,LTA!J$103:AN$103)</f>
        <v>72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55.55</v>
      </c>
      <c r="Z34" s="34">
        <f>IEX!N34</f>
        <v>0</v>
      </c>
      <c r="AA34" s="75">
        <f>STOA!H34</f>
        <v>369.90999999999997</v>
      </c>
      <c r="AB34" s="75">
        <f>-STOA!N34</f>
        <v>-239.13</v>
      </c>
      <c r="AC34">
        <f t="shared" si="0"/>
        <v>22.085960832437099</v>
      </c>
      <c r="AD34">
        <f t="shared" si="1"/>
        <v>2130.9909881875001</v>
      </c>
      <c r="AE34">
        <f>'IDT-1'!B34</f>
        <v>0</v>
      </c>
      <c r="AF34" s="24"/>
      <c r="AG34">
        <f t="shared" si="2"/>
        <v>2130.9909881875001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-73</v>
      </c>
      <c r="AM34" s="34">
        <f>RTM_PXI!H34</f>
        <v>0</v>
      </c>
      <c r="AN34" s="34">
        <f>RTM_PXI!N34</f>
        <v>0</v>
      </c>
      <c r="AO34" s="148">
        <f>GDAM_IEX!H34</f>
        <v>18.829999999999998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150.69999999999999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8.9697999999999993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102.55599390648803</v>
      </c>
      <c r="J35">
        <f>Bawana_RLNG!P35</f>
        <v>0</v>
      </c>
      <c r="K35">
        <f>Bawana_Spot!P35</f>
        <v>320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1058.0556270227328</v>
      </c>
      <c r="P35" s="36">
        <v>117.33</v>
      </c>
      <c r="Q35" s="36">
        <v>38.03</v>
      </c>
      <c r="R35" s="38">
        <v>44.5</v>
      </c>
      <c r="S35" s="38">
        <v>0</v>
      </c>
      <c r="T35" s="37">
        <f>SUMPRODUCT(LTA!J35:AN35,LTA!J$101:AN$101,LTA!J$103:AN$103)</f>
        <v>74.429999999999993</v>
      </c>
      <c r="U35" s="37">
        <f>SUMPRODUCT(LTA!J35:AN35,LTA!J$102:AN$102,LTA!J$103:AN$103)</f>
        <v>70.919999999999987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522.87</v>
      </c>
      <c r="AB35" s="75">
        <f>-STOA!N35</f>
        <v>-239.13</v>
      </c>
      <c r="AC35">
        <f t="shared" si="0"/>
        <v>22.15196787610396</v>
      </c>
      <c r="AD35">
        <f t="shared" si="1"/>
        <v>2209.0794530531166</v>
      </c>
      <c r="AE35">
        <f>'IDT-1'!B35</f>
        <v>0</v>
      </c>
      <c r="AF35" s="24"/>
      <c r="AG35">
        <f t="shared" si="2"/>
        <v>2209.0794530531166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-38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150.69999999999999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8.9697999999999993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102.55599390648803</v>
      </c>
      <c r="J36">
        <f>Bawana_RLNG!P36</f>
        <v>0</v>
      </c>
      <c r="K36">
        <f>Bawana_Spot!P36</f>
        <v>320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1019.0045282245976</v>
      </c>
      <c r="P36" s="36">
        <v>117.33</v>
      </c>
      <c r="Q36" s="36">
        <v>38.03</v>
      </c>
      <c r="R36" s="38">
        <v>44.5</v>
      </c>
      <c r="S36" s="38">
        <v>0</v>
      </c>
      <c r="T36" s="37">
        <f>SUMPRODUCT(LTA!J36:AN36,LTA!J$101:AN$101,LTA!J$103:AN$103)</f>
        <v>83.570000000000007</v>
      </c>
      <c r="U36" s="37">
        <f>SUMPRODUCT(LTA!J36:AN36,LTA!J$102:AN$102,LTA!J$103:AN$103)</f>
        <v>70.36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526.71</v>
      </c>
      <c r="AB36" s="75">
        <f>-STOA!N36</f>
        <v>-239.13</v>
      </c>
      <c r="AC36">
        <f t="shared" si="0"/>
        <v>21.606362652653836</v>
      </c>
      <c r="AD36">
        <f t="shared" si="1"/>
        <v>2220.993959478431</v>
      </c>
      <c r="AE36">
        <f>'IDT-1'!B36</f>
        <v>0</v>
      </c>
      <c r="AF36" s="24"/>
      <c r="AG36">
        <f t="shared" si="2"/>
        <v>2220.993959478431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150.69999999999999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8.9697999999999993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102.55599390648803</v>
      </c>
      <c r="J37">
        <f>Bawana_RLNG!P37</f>
        <v>0</v>
      </c>
      <c r="K37">
        <f>Bawana_Spot!P37</f>
        <v>320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986.96903840135258</v>
      </c>
      <c r="P37" s="36">
        <v>117.33</v>
      </c>
      <c r="Q37" s="36">
        <v>38.03</v>
      </c>
      <c r="R37" s="38">
        <v>47.5</v>
      </c>
      <c r="S37" s="38">
        <v>0</v>
      </c>
      <c r="T37" s="37">
        <f>SUMPRODUCT(LTA!J37:AN37,LTA!J$101:AN$101,LTA!J$103:AN$103)</f>
        <v>101.77000000000001</v>
      </c>
      <c r="U37" s="37">
        <f>SUMPRODUCT(LTA!J37:AN37,LTA!J$102:AN$102,LTA!J$103:AN$103)</f>
        <v>69.06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6.47</v>
      </c>
      <c r="Z37" s="34">
        <f>IEX!N37</f>
        <v>0</v>
      </c>
      <c r="AA37" s="75">
        <f>STOA!H37</f>
        <v>528.63</v>
      </c>
      <c r="AB37" s="75">
        <f>-STOA!N37</f>
        <v>-239.13</v>
      </c>
      <c r="AC37">
        <f t="shared" si="0"/>
        <v>21.587920538138583</v>
      </c>
      <c r="AD37">
        <f t="shared" si="1"/>
        <v>2218.8169117697021</v>
      </c>
      <c r="AE37">
        <f>'IDT-1'!B37</f>
        <v>0</v>
      </c>
      <c r="AF37" s="24"/>
      <c r="AG37">
        <f t="shared" si="2"/>
        <v>2218.8169117697021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1.55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150.69999999999999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8.9697999999999993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102.55599390648803</v>
      </c>
      <c r="J38">
        <f>Bawana_RLNG!P38</f>
        <v>0</v>
      </c>
      <c r="K38">
        <f>Bawana_Spot!P38</f>
        <v>320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966.29898628487069</v>
      </c>
      <c r="P38" s="36">
        <v>117.33</v>
      </c>
      <c r="Q38" s="36">
        <v>38.03</v>
      </c>
      <c r="R38" s="38">
        <v>47.5</v>
      </c>
      <c r="S38" s="38">
        <v>0</v>
      </c>
      <c r="T38" s="37">
        <f>SUMPRODUCT(LTA!J38:AN38,LTA!J$101:AN$101,LTA!J$103:AN$103)</f>
        <v>114.44999999999999</v>
      </c>
      <c r="U38" s="37">
        <f>SUMPRODUCT(LTA!J38:AN38,LTA!J$102:AN$102,LTA!J$103:AN$103)</f>
        <v>67.33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531.5</v>
      </c>
      <c r="AB38" s="75">
        <f>-STOA!N38</f>
        <v>-239.13</v>
      </c>
      <c r="AC38">
        <f t="shared" si="0"/>
        <v>21.473176100360135</v>
      </c>
      <c r="AD38">
        <f t="shared" si="1"/>
        <v>2205.2716040909986</v>
      </c>
      <c r="AE38">
        <f>'IDT-1'!B38</f>
        <v>0</v>
      </c>
      <c r="AF38" s="24"/>
      <c r="AG38">
        <f t="shared" si="2"/>
        <v>2205.2716040909986</v>
      </c>
      <c r="AI38" s="34">
        <f>PXIL!H38</f>
        <v>0</v>
      </c>
      <c r="AJ38" s="34">
        <f>PXIL!N38</f>
        <v>0</v>
      </c>
      <c r="AK38" s="34">
        <f>RTM_IEX!H38</f>
        <v>1.21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150.69999999999999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8.9697999999999993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102.55599390648803</v>
      </c>
      <c r="J39">
        <f>Bawana_RLNG!P39</f>
        <v>0</v>
      </c>
      <c r="K39">
        <f>Bawana_Spot!P39</f>
        <v>320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953.93540362576823</v>
      </c>
      <c r="P39" s="36">
        <v>117.33</v>
      </c>
      <c r="Q39" s="36">
        <v>38.03</v>
      </c>
      <c r="R39" s="38">
        <v>47.5</v>
      </c>
      <c r="S39" s="38">
        <v>0</v>
      </c>
      <c r="T39" s="37">
        <f>SUMPRODUCT(LTA!J39:AN39,LTA!J$101:AN$101,LTA!J$103:AN$103)</f>
        <v>147.70999999999998</v>
      </c>
      <c r="U39" s="37">
        <f>SUMPRODUCT(LTA!J39:AN39,LTA!J$102:AN$102,LTA!J$103:AN$103)</f>
        <v>34.839999999999996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6.86</v>
      </c>
      <c r="Z39" s="34">
        <f>IEX!N39</f>
        <v>0</v>
      </c>
      <c r="AA39" s="75">
        <f>STOA!H39</f>
        <v>498.87</v>
      </c>
      <c r="AB39" s="75">
        <f>-STOA!N39</f>
        <v>-239.13</v>
      </c>
      <c r="AC39">
        <f t="shared" si="0"/>
        <v>21.203758006023673</v>
      </c>
      <c r="AD39">
        <f t="shared" si="1"/>
        <v>2173.4674395262323</v>
      </c>
      <c r="AE39">
        <f>'IDT-1'!B39</f>
        <v>0</v>
      </c>
      <c r="AF39" s="24"/>
      <c r="AG39">
        <f t="shared" si="2"/>
        <v>2173.4674395262323</v>
      </c>
      <c r="AI39" s="34">
        <f>PXIL!H39</f>
        <v>0</v>
      </c>
      <c r="AJ39" s="34">
        <f>PXIL!N39</f>
        <v>0</v>
      </c>
      <c r="AK39" s="34">
        <f>RTM_IEX!H39</f>
        <v>3.94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2.56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150.69999999999999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8.9697999999999993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102.55599390648803</v>
      </c>
      <c r="J40">
        <f>Bawana_RLNG!P40</f>
        <v>0</v>
      </c>
      <c r="K40">
        <f>Bawana_Spot!P40</f>
        <v>320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958.91906960055655</v>
      </c>
      <c r="P40" s="36">
        <v>117.33</v>
      </c>
      <c r="Q40" s="36">
        <v>38.03</v>
      </c>
      <c r="R40" s="38">
        <v>47.5</v>
      </c>
      <c r="S40" s="38">
        <v>0</v>
      </c>
      <c r="T40" s="37">
        <f>SUMPRODUCT(LTA!J40:AN40,LTA!J$101:AN$101,LTA!J$103:AN$103)</f>
        <v>174.59</v>
      </c>
      <c r="U40" s="37">
        <f>SUMPRODUCT(LTA!J40:AN40,LTA!J$102:AN$102,LTA!J$103:AN$103)</f>
        <v>31.839999999999996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8.56</v>
      </c>
      <c r="Z40" s="34">
        <f>IEX!N40</f>
        <v>0</v>
      </c>
      <c r="AA40" s="75">
        <f>STOA!H40</f>
        <v>499.83</v>
      </c>
      <c r="AB40" s="75">
        <f>-STOA!N40</f>
        <v>-239.13</v>
      </c>
      <c r="AC40">
        <f t="shared" si="0"/>
        <v>21.497872800211891</v>
      </c>
      <c r="AD40">
        <f t="shared" si="1"/>
        <v>2208.1869907068317</v>
      </c>
      <c r="AE40">
        <f>'IDT-1'!B40</f>
        <v>0</v>
      </c>
      <c r="AF40" s="24"/>
      <c r="AG40">
        <f t="shared" si="2"/>
        <v>2208.1869907068317</v>
      </c>
      <c r="AI40" s="34">
        <f>PXIL!H40</f>
        <v>0</v>
      </c>
      <c r="AJ40" s="34">
        <f>PXIL!N40</f>
        <v>0</v>
      </c>
      <c r="AK40" s="34">
        <f>RTM_IEX!H40</f>
        <v>6.12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3.87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150.69999999999999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8.9697999999999993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102.55599390648803</v>
      </c>
      <c r="J41">
        <f>Bawana_RLNG!P41</f>
        <v>0</v>
      </c>
      <c r="K41">
        <f>Bawana_Spot!P41</f>
        <v>320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958.91906960055655</v>
      </c>
      <c r="P41" s="36">
        <v>117.33</v>
      </c>
      <c r="Q41" s="36">
        <v>38.03</v>
      </c>
      <c r="R41" s="38">
        <v>47.5</v>
      </c>
      <c r="S41" s="38">
        <v>0</v>
      </c>
      <c r="T41" s="37">
        <f>SUMPRODUCT(LTA!J41:AN41,LTA!J$101:AN$101,LTA!J$103:AN$103)</f>
        <v>197.6</v>
      </c>
      <c r="U41" s="37">
        <f>SUMPRODUCT(LTA!J41:AN41,LTA!J$102:AN$102,LTA!J$103:AN$103)</f>
        <v>30.839999999999996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6.16</v>
      </c>
      <c r="Z41" s="34">
        <f>IEX!N41</f>
        <v>0</v>
      </c>
      <c r="AA41" s="75">
        <f>STOA!H41</f>
        <v>499.83</v>
      </c>
      <c r="AB41" s="75">
        <f>-STOA!N41</f>
        <v>-239.13</v>
      </c>
      <c r="AC41">
        <f t="shared" si="0"/>
        <v>22.341232800211891</v>
      </c>
      <c r="AD41">
        <f t="shared" si="1"/>
        <v>2307.7436307068319</v>
      </c>
      <c r="AE41">
        <f>'IDT-1'!B41</f>
        <v>0</v>
      </c>
      <c r="AF41" s="24"/>
      <c r="AG41">
        <f t="shared" si="2"/>
        <v>2307.7436307068319</v>
      </c>
      <c r="AI41" s="34">
        <f>PXIL!H41</f>
        <v>0</v>
      </c>
      <c r="AJ41" s="34">
        <f>PXIL!N41</f>
        <v>0</v>
      </c>
      <c r="AK41" s="34">
        <f>RTM_IEX!H41</f>
        <v>84.41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6.37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150.69999999999999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8.9697999999999993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102.55599390648803</v>
      </c>
      <c r="J42">
        <f>Bawana_RLNG!P42</f>
        <v>0</v>
      </c>
      <c r="K42">
        <f>Bawana_Spot!P42</f>
        <v>320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949.60995940055648</v>
      </c>
      <c r="P42" s="36">
        <v>117.33</v>
      </c>
      <c r="Q42" s="36">
        <v>38.03</v>
      </c>
      <c r="R42" s="38">
        <v>47.5</v>
      </c>
      <c r="S42" s="38">
        <v>0</v>
      </c>
      <c r="T42" s="37">
        <f>SUMPRODUCT(LTA!J42:AN42,LTA!J$101:AN$101,LTA!J$103:AN$103)</f>
        <v>218.60000000000002</v>
      </c>
      <c r="U42" s="37">
        <f>SUMPRODUCT(LTA!J42:AN42,LTA!J$102:AN$102,LTA!J$103:AN$103)</f>
        <v>29.83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506.54999999999995</v>
      </c>
      <c r="AB42" s="75">
        <f>-STOA!N42</f>
        <v>-239.13</v>
      </c>
      <c r="AC42">
        <f t="shared" si="0"/>
        <v>22.498320274531892</v>
      </c>
      <c r="AD42">
        <f t="shared" si="1"/>
        <v>2326.2874330325117</v>
      </c>
      <c r="AE42">
        <f>'IDT-1'!B42</f>
        <v>0</v>
      </c>
      <c r="AF42" s="24"/>
      <c r="AG42">
        <f t="shared" si="2"/>
        <v>2326.2874330325117</v>
      </c>
      <c r="AI42" s="34">
        <f>PXIL!H42</f>
        <v>0</v>
      </c>
      <c r="AJ42" s="34">
        <f>PXIL!N42</f>
        <v>0</v>
      </c>
      <c r="AK42" s="34">
        <f>RTM_IEX!H42</f>
        <v>98.24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150.69999999999999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8.9697999999999993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102.55599390648803</v>
      </c>
      <c r="J43">
        <f>Bawana_RLNG!P43</f>
        <v>0</v>
      </c>
      <c r="K43">
        <f>Bawana_Spot!P43</f>
        <v>320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950.21517276090833</v>
      </c>
      <c r="P43" s="36">
        <v>117.33</v>
      </c>
      <c r="Q43" s="36">
        <v>38.03</v>
      </c>
      <c r="R43" s="38">
        <v>47.5</v>
      </c>
      <c r="S43" s="38">
        <v>0</v>
      </c>
      <c r="T43" s="37">
        <f>SUMPRODUCT(LTA!J43:AN43,LTA!J$101:AN$101,LTA!J$103:AN$103)</f>
        <v>240.58</v>
      </c>
      <c r="U43" s="37">
        <f>SUMPRODUCT(LTA!J43:AN43,LTA!J$102:AN$102,LTA!J$103:AN$103)</f>
        <v>28.67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396.34999999999997</v>
      </c>
      <c r="AB43" s="75">
        <f>-STOA!N43</f>
        <v>-239.13</v>
      </c>
      <c r="AC43">
        <f t="shared" si="0"/>
        <v>22.092644066758847</v>
      </c>
      <c r="AD43">
        <f t="shared" si="1"/>
        <v>2278.3983226006367</v>
      </c>
      <c r="AE43">
        <f>'IDT-1'!B43</f>
        <v>0</v>
      </c>
      <c r="AF43" s="24"/>
      <c r="AG43">
        <f t="shared" si="2"/>
        <v>2278.3983226006367</v>
      </c>
      <c r="AI43" s="34">
        <f>PXIL!H43</f>
        <v>0</v>
      </c>
      <c r="AJ43" s="34">
        <f>PXIL!N43</f>
        <v>0</v>
      </c>
      <c r="AK43" s="34">
        <f>RTM_IEX!H43</f>
        <v>138.72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150.69999999999999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8.9697999999999993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102.55599390648803</v>
      </c>
      <c r="J44">
        <f>Bawana_RLNG!P44</f>
        <v>0</v>
      </c>
      <c r="K44">
        <f>Bawana_Spot!P44</f>
        <v>320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950.21517276090833</v>
      </c>
      <c r="P44" s="36">
        <v>117.33</v>
      </c>
      <c r="Q44" s="36">
        <v>38.03</v>
      </c>
      <c r="R44" s="38">
        <v>47.5</v>
      </c>
      <c r="S44" s="38">
        <v>0</v>
      </c>
      <c r="T44" s="37">
        <f>SUMPRODUCT(LTA!J44:AN44,LTA!J$101:AN$101,LTA!J$103:AN$103)</f>
        <v>257.08000000000004</v>
      </c>
      <c r="U44" s="37">
        <f>SUMPRODUCT(LTA!J44:AN44,LTA!J$102:AN$102,LTA!J$103:AN$103)</f>
        <v>27.67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380.03</v>
      </c>
      <c r="AB44" s="75">
        <f>-STOA!N44</f>
        <v>-239.13</v>
      </c>
      <c r="AC44">
        <f t="shared" si="0"/>
        <v>22.048628066758845</v>
      </c>
      <c r="AD44">
        <f t="shared" si="1"/>
        <v>2273.2023386006372</v>
      </c>
      <c r="AE44">
        <f>'IDT-1'!B44</f>
        <v>0</v>
      </c>
      <c r="AF44" s="24"/>
      <c r="AG44">
        <f t="shared" si="2"/>
        <v>2273.2023386006372</v>
      </c>
      <c r="AI44" s="34">
        <f>PXIL!H44</f>
        <v>0</v>
      </c>
      <c r="AJ44" s="34">
        <f>PXIL!N44</f>
        <v>0</v>
      </c>
      <c r="AK44" s="34">
        <f>RTM_IEX!H44</f>
        <v>134.30000000000001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150.69999999999999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8.9697999999999993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102.55599390648803</v>
      </c>
      <c r="J45">
        <f>Bawana_RLNG!P45</f>
        <v>0</v>
      </c>
      <c r="K45">
        <f>Bawana_Spot!P45</f>
        <v>320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932.91385447527512</v>
      </c>
      <c r="P45" s="36">
        <v>117.33</v>
      </c>
      <c r="Q45" s="36">
        <v>38.03</v>
      </c>
      <c r="R45" s="38">
        <v>47.5</v>
      </c>
      <c r="S45" s="38">
        <v>0</v>
      </c>
      <c r="T45" s="37">
        <f>SUMPRODUCT(LTA!J45:AN45,LTA!J$101:AN$101,LTA!J$103:AN$103)</f>
        <v>288.89</v>
      </c>
      <c r="U45" s="37">
        <f>SUMPRODUCT(LTA!J45:AN45,LTA!J$102:AN$102,LTA!J$103:AN$103)</f>
        <v>34.839999999999996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14.72</v>
      </c>
      <c r="Z45" s="34">
        <f>IEX!N45</f>
        <v>0</v>
      </c>
      <c r="AA45" s="75">
        <f>STOA!H45</f>
        <v>284.03999999999996</v>
      </c>
      <c r="AB45" s="75">
        <f>-STOA!N45</f>
        <v>-239.13</v>
      </c>
      <c r="AC45">
        <f t="shared" si="0"/>
        <v>21.544784993159528</v>
      </c>
      <c r="AD45">
        <f t="shared" si="1"/>
        <v>2213.7248633886029</v>
      </c>
      <c r="AE45">
        <f>'IDT-1'!B45</f>
        <v>0</v>
      </c>
      <c r="AF45" s="24"/>
      <c r="AG45">
        <f t="shared" si="2"/>
        <v>2213.7248633886029</v>
      </c>
      <c r="AI45" s="34">
        <f>PXIL!H45</f>
        <v>0</v>
      </c>
      <c r="AJ45" s="34">
        <f>PXIL!N45</f>
        <v>0</v>
      </c>
      <c r="AK45" s="34">
        <f>RTM_IEX!H45</f>
        <v>123.22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10.69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150.69999999999999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8.9697999999999993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102.55599390648803</v>
      </c>
      <c r="J46">
        <f>Bawana_RLNG!P46</f>
        <v>0</v>
      </c>
      <c r="K46">
        <f>Bawana_Spot!P46</f>
        <v>320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922.55990265495768</v>
      </c>
      <c r="P46" s="36">
        <v>117.33</v>
      </c>
      <c r="Q46" s="36">
        <v>38.03</v>
      </c>
      <c r="R46" s="38">
        <v>47.5</v>
      </c>
      <c r="S46" s="38">
        <v>0</v>
      </c>
      <c r="T46" s="37">
        <f>SUMPRODUCT(LTA!J46:AN46,LTA!J$101:AN$101,LTA!J$103:AN$103)</f>
        <v>306.99</v>
      </c>
      <c r="U46" s="37">
        <f>SUMPRODUCT(LTA!J46:AN46,LTA!J$102:AN$102,LTA!J$103:AN$103)</f>
        <v>33.67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284.03999999999996</v>
      </c>
      <c r="AB46" s="75">
        <f>-STOA!N46</f>
        <v>-239.13</v>
      </c>
      <c r="AC46">
        <f t="shared" si="0"/>
        <v>21.249071797868861</v>
      </c>
      <c r="AD46">
        <f t="shared" si="1"/>
        <v>2178.8166247635763</v>
      </c>
      <c r="AE46">
        <f>'IDT-1'!B46</f>
        <v>0</v>
      </c>
      <c r="AF46" s="24"/>
      <c r="AG46">
        <f t="shared" si="2"/>
        <v>2178.8166247635763</v>
      </c>
      <c r="AI46" s="34">
        <f>PXIL!H46</f>
        <v>0</v>
      </c>
      <c r="AJ46" s="34">
        <f>PXIL!N46</f>
        <v>0</v>
      </c>
      <c r="AK46" s="34">
        <f>RTM_IEX!H46</f>
        <v>106.85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150.69999999999999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8.9697999999999993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102.55599390648803</v>
      </c>
      <c r="J47">
        <f>Bawana_RLNG!P47</f>
        <v>0</v>
      </c>
      <c r="K47">
        <f>Bawana_Spot!P47</f>
        <v>320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920.9147779688775</v>
      </c>
      <c r="P47" s="36">
        <v>117.33</v>
      </c>
      <c r="Q47" s="36">
        <v>38.03</v>
      </c>
      <c r="R47" s="38">
        <v>47.5</v>
      </c>
      <c r="S47" s="38">
        <v>0</v>
      </c>
      <c r="T47" s="37">
        <f>SUMPRODUCT(LTA!J47:AN47,LTA!J$101:AN$101,LTA!J$103:AN$103)</f>
        <v>333.52</v>
      </c>
      <c r="U47" s="37">
        <f>SUMPRODUCT(LTA!J47:AN47,LTA!J$102:AN$102,LTA!J$103:AN$103)</f>
        <v>29.83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387.8</v>
      </c>
      <c r="Z47" s="34">
        <f>IEX!N47</f>
        <v>0</v>
      </c>
      <c r="AA47" s="75">
        <f>STOA!H47</f>
        <v>0.86</v>
      </c>
      <c r="AB47" s="75">
        <f>-STOA!N47</f>
        <v>-239.13</v>
      </c>
      <c r="AC47">
        <f t="shared" si="0"/>
        <v>22.375468750505789</v>
      </c>
      <c r="AD47">
        <f t="shared" si="1"/>
        <v>2161.0851031248599</v>
      </c>
      <c r="AE47">
        <f>'IDT-1'!B47</f>
        <v>0</v>
      </c>
      <c r="AF47" s="24"/>
      <c r="AG47">
        <f t="shared" si="2"/>
        <v>2161.0851031248599</v>
      </c>
      <c r="AI47" s="34">
        <f>PXIL!H47</f>
        <v>0</v>
      </c>
      <c r="AJ47" s="34">
        <f>PXIL!N47</f>
        <v>0</v>
      </c>
      <c r="AK47" s="34">
        <f>RTM_IEX!H47</f>
        <v>115.28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8.9697999999999993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102.55599390648803</v>
      </c>
      <c r="J48">
        <f>Bawana_RLNG!P48</f>
        <v>0</v>
      </c>
      <c r="K48">
        <f>Bawana_Spot!P48</f>
        <v>320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920.9147779688775</v>
      </c>
      <c r="P48" s="36">
        <v>117.33</v>
      </c>
      <c r="Q48" s="36">
        <v>38.03</v>
      </c>
      <c r="R48" s="38">
        <v>47.5</v>
      </c>
      <c r="S48" s="38">
        <v>0</v>
      </c>
      <c r="T48" s="37">
        <f>SUMPRODUCT(LTA!J48:AN48,LTA!J$101:AN$101,LTA!J$103:AN$103)</f>
        <v>351.13</v>
      </c>
      <c r="U48" s="37">
        <f>SUMPRODUCT(LTA!J48:AN48,LTA!J$102:AN$102,LTA!J$103:AN$103)</f>
        <v>29.339999999999996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189.68</v>
      </c>
      <c r="Z48" s="34">
        <f>IEX!N48</f>
        <v>0</v>
      </c>
      <c r="AA48" s="75">
        <f>STOA!H48</f>
        <v>0.86</v>
      </c>
      <c r="AB48" s="75">
        <f>-STOA!N48</f>
        <v>-239.13</v>
      </c>
      <c r="AC48">
        <f t="shared" si="0"/>
        <v>21.87718075050579</v>
      </c>
      <c r="AD48">
        <f t="shared" si="1"/>
        <v>2102.2633911248595</v>
      </c>
      <c r="AE48">
        <f>'IDT-1'!B48</f>
        <v>0</v>
      </c>
      <c r="AF48" s="24"/>
      <c r="AG48">
        <f t="shared" si="2"/>
        <v>2102.2633911248595</v>
      </c>
      <c r="AI48" s="34">
        <f>PXIL!H48</f>
        <v>0</v>
      </c>
      <c r="AJ48" s="34">
        <f>PXIL!N48</f>
        <v>0</v>
      </c>
      <c r="AK48" s="34">
        <f>RTM_IEX!H48</f>
        <v>79.150000000000006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157.81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8.9697999999999993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102.55599390648803</v>
      </c>
      <c r="J49">
        <f>Bawana_RLNG!P49</f>
        <v>0</v>
      </c>
      <c r="K49">
        <f>Bawana_Spot!P49</f>
        <v>320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912.67140652032867</v>
      </c>
      <c r="P49" s="36">
        <v>117.33</v>
      </c>
      <c r="Q49" s="36">
        <v>38.03</v>
      </c>
      <c r="R49" s="38">
        <v>47.5</v>
      </c>
      <c r="S49" s="38">
        <v>0</v>
      </c>
      <c r="T49" s="37">
        <f>SUMPRODUCT(LTA!J49:AN49,LTA!J$101:AN$101,LTA!J$103:AN$103)</f>
        <v>372.81</v>
      </c>
      <c r="U49" s="37">
        <f>SUMPRODUCT(LTA!J49:AN49,LTA!J$102:AN$102,LTA!J$103:AN$103)</f>
        <v>28.17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6.24</v>
      </c>
      <c r="Z49" s="34">
        <f>IEX!N49</f>
        <v>0</v>
      </c>
      <c r="AA49" s="75">
        <f>STOA!H49</f>
        <v>0.86</v>
      </c>
      <c r="AB49" s="75">
        <f>-STOA!N49</f>
        <v>-239.13</v>
      </c>
      <c r="AC49">
        <f t="shared" si="0"/>
        <v>21.346272430337979</v>
      </c>
      <c r="AD49">
        <f t="shared" si="1"/>
        <v>2039.5909279964792</v>
      </c>
      <c r="AE49">
        <f>'IDT-1'!B49</f>
        <v>0</v>
      </c>
      <c r="AF49" s="24"/>
      <c r="AG49">
        <f t="shared" si="2"/>
        <v>2039.5909279964792</v>
      </c>
      <c r="AI49" s="34">
        <f>PXIL!H49</f>
        <v>0</v>
      </c>
      <c r="AJ49" s="34">
        <f>PXIL!N49</f>
        <v>0</v>
      </c>
      <c r="AK49" s="34">
        <f>RTM_IEX!H49</f>
        <v>71.900000000000006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273.02999999999997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8.9697999999999993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102.55599390648803</v>
      </c>
      <c r="J50">
        <f>Bawana_RLNG!P50</f>
        <v>0</v>
      </c>
      <c r="K50">
        <f>Bawana_Spot!P50</f>
        <v>320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915.38458273341985</v>
      </c>
      <c r="P50" s="36">
        <v>117.33</v>
      </c>
      <c r="Q50" s="36">
        <v>38.03</v>
      </c>
      <c r="R50" s="38">
        <v>47.5</v>
      </c>
      <c r="S50" s="38">
        <v>0</v>
      </c>
      <c r="T50" s="37">
        <f>SUMPRODUCT(LTA!J50:AN50,LTA!J$101:AN$101,LTA!J$103:AN$103)</f>
        <v>390.49999999999994</v>
      </c>
      <c r="U50" s="37">
        <f>SUMPRODUCT(LTA!J50:AN50,LTA!J$102:AN$102,LTA!J$103:AN$103)</f>
        <v>27.67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0.86</v>
      </c>
      <c r="AB50" s="75">
        <f>-STOA!N50</f>
        <v>-239.13</v>
      </c>
      <c r="AC50">
        <f t="shared" si="0"/>
        <v>21.250623110527947</v>
      </c>
      <c r="AD50">
        <f t="shared" si="1"/>
        <v>2028.29975352938</v>
      </c>
      <c r="AE50">
        <f>'IDT-1'!B50</f>
        <v>0</v>
      </c>
      <c r="AF50" s="24"/>
      <c r="AG50">
        <f t="shared" si="2"/>
        <v>2028.29975352938</v>
      </c>
      <c r="AI50" s="34">
        <f>PXIL!H50</f>
        <v>0</v>
      </c>
      <c r="AJ50" s="34">
        <f>PXIL!N50</f>
        <v>0</v>
      </c>
      <c r="AK50" s="34">
        <f>RTM_IEX!H50</f>
        <v>63.59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256.29000000000002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8.9697999999999993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106.55583766259132</v>
      </c>
      <c r="J51">
        <f>Bawana_RLNG!P51</f>
        <v>0</v>
      </c>
      <c r="K51">
        <f>Bawana_Spot!P51</f>
        <v>320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907.94856360821939</v>
      </c>
      <c r="P51" s="36">
        <v>117.33</v>
      </c>
      <c r="Q51" s="36">
        <v>38.03</v>
      </c>
      <c r="R51" s="38">
        <v>47.5</v>
      </c>
      <c r="S51" s="38">
        <v>0</v>
      </c>
      <c r="T51" s="37">
        <f>SUMPRODUCT(LTA!J51:AN51,LTA!J$101:AN$101,LTA!J$103:AN$103)</f>
        <v>417.84999999999997</v>
      </c>
      <c r="U51" s="37">
        <f>SUMPRODUCT(LTA!J51:AN51,LTA!J$102:AN$102,LTA!J$103:AN$103)</f>
        <v>27.339999999999996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244.77</v>
      </c>
      <c r="Z51" s="34">
        <f>IEX!N51</f>
        <v>0</v>
      </c>
      <c r="AA51" s="75">
        <f>STOA!H51</f>
        <v>0.86</v>
      </c>
      <c r="AB51" s="75">
        <f>-STOA!N51</f>
        <v>-239.13</v>
      </c>
      <c r="AC51">
        <f t="shared" si="0"/>
        <v>21.53079523742753</v>
      </c>
      <c r="AD51">
        <f t="shared" si="1"/>
        <v>2061.3734060333832</v>
      </c>
      <c r="AE51">
        <f>'IDT-1'!B51</f>
        <v>0</v>
      </c>
      <c r="AF51" s="24"/>
      <c r="AG51">
        <f t="shared" si="2"/>
        <v>2061.3734060333832</v>
      </c>
      <c r="AI51" s="34">
        <f>PXIL!H51</f>
        <v>0</v>
      </c>
      <c r="AJ51" s="34">
        <f>PXIL!N51</f>
        <v>0</v>
      </c>
      <c r="AK51" s="34">
        <f>RTM_IEX!H51</f>
        <v>84.88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8.9697999999999993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126.16</v>
      </c>
      <c r="J52">
        <f>Bawana_RLNG!P52</f>
        <v>0</v>
      </c>
      <c r="K52">
        <f>Bawana_Spot!P52</f>
        <v>320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907.95412664416324</v>
      </c>
      <c r="P52" s="36">
        <v>117.33</v>
      </c>
      <c r="Q52" s="36">
        <v>38.03</v>
      </c>
      <c r="R52" s="38">
        <v>47.5</v>
      </c>
      <c r="S52" s="38">
        <v>0</v>
      </c>
      <c r="T52" s="37">
        <f>SUMPRODUCT(LTA!J52:AN52,LTA!J$101:AN$101,LTA!J$103:AN$103)</f>
        <v>455.84</v>
      </c>
      <c r="U52" s="37">
        <f>SUMPRODUCT(LTA!J52:AN52,LTA!J$102:AN$102,LTA!J$103:AN$103)</f>
        <v>27.130000000000003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187.18</v>
      </c>
      <c r="Z52" s="34">
        <f>IEX!N52</f>
        <v>0</v>
      </c>
      <c r="AA52" s="75">
        <f>STOA!H52</f>
        <v>0.86</v>
      </c>
      <c r="AB52" s="75">
        <f>-STOA!N52</f>
        <v>-239.13</v>
      </c>
      <c r="AC52">
        <f t="shared" si="0"/>
        <v>21.005960930563688</v>
      </c>
      <c r="AD52">
        <f t="shared" si="1"/>
        <v>1999.417965713599</v>
      </c>
      <c r="AE52">
        <f>'IDT-1'!B52</f>
        <v>0</v>
      </c>
      <c r="AF52" s="24"/>
      <c r="AG52">
        <f t="shared" si="2"/>
        <v>1999.417965713599</v>
      </c>
      <c r="AI52" s="34">
        <f>PXIL!H52</f>
        <v>0</v>
      </c>
      <c r="AJ52" s="34">
        <f>PXIL!N52</f>
        <v>0</v>
      </c>
      <c r="AK52" s="34">
        <f>RTM_IEX!H52</f>
        <v>22.6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8.9697999999999993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250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907.94624299470331</v>
      </c>
      <c r="P53" s="36">
        <v>117.33</v>
      </c>
      <c r="Q53" s="36">
        <v>38.03</v>
      </c>
      <c r="R53" s="38">
        <v>47.5</v>
      </c>
      <c r="S53" s="38">
        <v>0</v>
      </c>
      <c r="T53" s="37">
        <f>SUMPRODUCT(LTA!J53:AN53,LTA!J$101:AN$101,LTA!J$103:AN$103)</f>
        <v>499.10999999999996</v>
      </c>
      <c r="U53" s="37">
        <f>SUMPRODUCT(LTA!J53:AN53,LTA!J$102:AN$102,LTA!J$103:AN$103)</f>
        <v>26.339999999999996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127.67</v>
      </c>
      <c r="Z53" s="34">
        <f>IEX!N53</f>
        <v>0</v>
      </c>
      <c r="AA53" s="75">
        <f>STOA!H53</f>
        <v>0.86</v>
      </c>
      <c r="AB53" s="75">
        <f>-STOA!N53</f>
        <v>-239.13</v>
      </c>
      <c r="AC53">
        <f t="shared" si="0"/>
        <v>20.309198707908227</v>
      </c>
      <c r="AD53">
        <f t="shared" si="1"/>
        <v>1917.1668442867947</v>
      </c>
      <c r="AE53">
        <f>'IDT-1'!B53</f>
        <v>0</v>
      </c>
      <c r="AF53" s="24"/>
      <c r="AG53">
        <f t="shared" si="2"/>
        <v>1917.1668442867947</v>
      </c>
      <c r="AI53" s="34">
        <f>PXIL!H53</f>
        <v>0</v>
      </c>
      <c r="AJ53" s="34">
        <f>PXIL!N53</f>
        <v>0</v>
      </c>
      <c r="AK53" s="34">
        <f>RTM_IEX!H53</f>
        <v>18.239999999999998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8.9697999999999993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250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909.4804148142847</v>
      </c>
      <c r="P54" s="36">
        <v>117.33</v>
      </c>
      <c r="Q54" s="36">
        <v>38.03</v>
      </c>
      <c r="R54" s="38">
        <v>47.5</v>
      </c>
      <c r="S54" s="38">
        <v>0</v>
      </c>
      <c r="T54" s="37">
        <f>SUMPRODUCT(LTA!J54:AN54,LTA!J$101:AN$101,LTA!J$103:AN$103)</f>
        <v>519.98</v>
      </c>
      <c r="U54" s="37">
        <f>SUMPRODUCT(LTA!J54:AN54,LTA!J$102:AN$102,LTA!J$103:AN$103)</f>
        <v>25.839999999999996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93.11</v>
      </c>
      <c r="Z54" s="34">
        <f>IEX!N54</f>
        <v>0</v>
      </c>
      <c r="AA54" s="75">
        <f>STOA!H54</f>
        <v>0.86</v>
      </c>
      <c r="AB54" s="75">
        <f>-STOA!N54</f>
        <v>-239.13</v>
      </c>
      <c r="AC54">
        <f t="shared" si="0"/>
        <v>20.049673751192714</v>
      </c>
      <c r="AD54">
        <f t="shared" si="1"/>
        <v>1886.530541063092</v>
      </c>
      <c r="AE54">
        <f>'IDT-1'!B54</f>
        <v>0</v>
      </c>
      <c r="AF54" s="24"/>
      <c r="AG54">
        <f t="shared" si="2"/>
        <v>1886.530541063092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8.9697999999999993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250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909.52305506618654</v>
      </c>
      <c r="P55" s="36">
        <v>117.33</v>
      </c>
      <c r="Q55" s="36">
        <v>39.620000000000005</v>
      </c>
      <c r="R55" s="38">
        <v>47.5</v>
      </c>
      <c r="S55" s="38">
        <v>0</v>
      </c>
      <c r="T55" s="37">
        <f>SUMPRODUCT(LTA!J55:AN55,LTA!J$101:AN$101,LTA!J$103:AN$103)</f>
        <v>526.16</v>
      </c>
      <c r="U55" s="37">
        <f>SUMPRODUCT(LTA!J55:AN55,LTA!J$102:AN$102,LTA!J$103:AN$103)</f>
        <v>24.839999999999996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53.75</v>
      </c>
      <c r="Z55" s="34">
        <f>IEX!N55</f>
        <v>0</v>
      </c>
      <c r="AA55" s="75">
        <f>STOA!H55</f>
        <v>0.77</v>
      </c>
      <c r="AB55" s="75">
        <f>-STOA!N55</f>
        <v>-239.13</v>
      </c>
      <c r="AC55">
        <f t="shared" si="0"/>
        <v>20.224491288727808</v>
      </c>
      <c r="AD55">
        <f t="shared" si="1"/>
        <v>1800.7183637774585</v>
      </c>
      <c r="AE55">
        <f>'IDT-1'!B55</f>
        <v>0</v>
      </c>
      <c r="AF55" s="24"/>
      <c r="AG55">
        <f t="shared" si="2"/>
        <v>1800.7183637774585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-53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8.9697999999999993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250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905.02157710958136</v>
      </c>
      <c r="P56" s="36">
        <v>117.33</v>
      </c>
      <c r="Q56" s="36">
        <v>38.03</v>
      </c>
      <c r="R56" s="38">
        <v>47.5</v>
      </c>
      <c r="S56" s="38">
        <v>0</v>
      </c>
      <c r="T56" s="37">
        <f>SUMPRODUCT(LTA!J56:AN56,LTA!J$101:AN$101,LTA!J$103:AN$103)</f>
        <v>525.88</v>
      </c>
      <c r="U56" s="37">
        <f>SUMPRODUCT(LTA!J56:AN56,LTA!J$102:AN$102,LTA!J$103:AN$103)</f>
        <v>24.509999999999998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-239.13</v>
      </c>
      <c r="AC56">
        <f t="shared" si="0"/>
        <v>19.716698873892327</v>
      </c>
      <c r="AD56">
        <f t="shared" si="1"/>
        <v>1740.774678235689</v>
      </c>
      <c r="AE56">
        <f>'IDT-1'!B56</f>
        <v>0</v>
      </c>
      <c r="AF56" s="24"/>
      <c r="AG56">
        <f t="shared" si="2"/>
        <v>1740.774678235689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-53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8.9697999999999993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905.01816966757076</v>
      </c>
      <c r="P57" s="36">
        <v>117.32510941603103</v>
      </c>
      <c r="Q57" s="36">
        <v>38.03</v>
      </c>
      <c r="R57" s="38">
        <v>47.5</v>
      </c>
      <c r="S57" s="38">
        <v>0</v>
      </c>
      <c r="T57" s="37">
        <f>SUMPRODUCT(LTA!J57:AN57,LTA!J$101:AN$101,LTA!J$103:AN$103)</f>
        <v>525.30999999999995</v>
      </c>
      <c r="U57" s="37">
        <f>SUMPRODUCT(LTA!J57:AN57,LTA!J$102:AN$102,LTA!J$103:AN$103)</f>
        <v>24.509999999999998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-239.13</v>
      </c>
      <c r="AC57">
        <f t="shared" si="0"/>
        <v>18.465225599679417</v>
      </c>
      <c r="AD57">
        <f t="shared" si="1"/>
        <v>1689.4478534839222</v>
      </c>
      <c r="AE57">
        <f>'IDT-1'!B57</f>
        <v>0</v>
      </c>
      <c r="AF57" s="24"/>
      <c r="AG57">
        <f t="shared" si="2"/>
        <v>1689.4478534839222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-5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8.9697999999999993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905.01827949484016</v>
      </c>
      <c r="P58" s="36">
        <v>117.33000000000001</v>
      </c>
      <c r="Q58" s="36">
        <v>38.03</v>
      </c>
      <c r="R58" s="38">
        <v>47.5</v>
      </c>
      <c r="S58" s="38">
        <v>0</v>
      </c>
      <c r="T58" s="37">
        <f>SUMPRODUCT(LTA!J58:AN58,LTA!J$101:AN$101,LTA!J$103:AN$103)</f>
        <v>524.49</v>
      </c>
      <c r="U58" s="37">
        <f>SUMPRODUCT(LTA!J58:AN58,LTA!J$102:AN$102,LTA!J$103:AN$103)</f>
        <v>24.509999999999998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-239.13</v>
      </c>
      <c r="AC58">
        <f t="shared" si="0"/>
        <v>18.704043177155604</v>
      </c>
      <c r="AD58">
        <f t="shared" si="1"/>
        <v>1659.3940363176844</v>
      </c>
      <c r="AE58">
        <f>'IDT-1'!B58</f>
        <v>0</v>
      </c>
      <c r="AF58" s="24"/>
      <c r="AG58">
        <f t="shared" si="2"/>
        <v>1659.3940363176844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-34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8.9697999999999993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905.01827949484016</v>
      </c>
      <c r="P59" s="36">
        <v>117.33000000000001</v>
      </c>
      <c r="Q59" s="36">
        <v>38.03</v>
      </c>
      <c r="R59" s="38">
        <v>47.5</v>
      </c>
      <c r="S59" s="38">
        <v>0</v>
      </c>
      <c r="T59" s="37">
        <f>SUMPRODUCT(LTA!J59:AN59,LTA!J$101:AN$101,LTA!J$103:AN$103)</f>
        <v>525.79999999999995</v>
      </c>
      <c r="U59" s="37">
        <f>SUMPRODUCT(LTA!J59:AN59,LTA!J$102:AN$102,LTA!J$103:AN$103)</f>
        <v>23.11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-239.13</v>
      </c>
      <c r="AC59">
        <f t="shared" si="0"/>
        <v>18.762585281229825</v>
      </c>
      <c r="AD59">
        <f t="shared" si="1"/>
        <v>1652.2454942136101</v>
      </c>
      <c r="AE59">
        <f>'IDT-1'!B59</f>
        <v>0</v>
      </c>
      <c r="AF59" s="24"/>
      <c r="AG59">
        <f t="shared" si="2"/>
        <v>1652.2454942136101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-41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8.9697999999999993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905.01823569129465</v>
      </c>
      <c r="P60" s="36">
        <v>117.33000000000001</v>
      </c>
      <c r="Q60" s="36">
        <v>38.03</v>
      </c>
      <c r="R60" s="38">
        <v>47.5</v>
      </c>
      <c r="S60" s="38">
        <v>0</v>
      </c>
      <c r="T60" s="37">
        <f>SUMPRODUCT(LTA!J60:AN60,LTA!J$101:AN$101,LTA!J$103:AN$103)</f>
        <v>519.75</v>
      </c>
      <c r="U60" s="37">
        <f>SUMPRODUCT(LTA!J60:AN60,LTA!J$102:AN$102,LTA!J$103:AN$103)</f>
        <v>23.11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-239.13</v>
      </c>
      <c r="AC60">
        <f t="shared" si="0"/>
        <v>18.745649544179603</v>
      </c>
      <c r="AD60">
        <f t="shared" si="1"/>
        <v>1642.2123861471148</v>
      </c>
      <c r="AE60">
        <f>'IDT-1'!B60</f>
        <v>0</v>
      </c>
      <c r="AF60" s="24"/>
      <c r="AG60">
        <f t="shared" si="2"/>
        <v>1642.2123861471148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-45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8.9697999999999993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905.01823569129465</v>
      </c>
      <c r="P61" s="36">
        <v>117.33</v>
      </c>
      <c r="Q61" s="36">
        <v>38.03</v>
      </c>
      <c r="R61" s="38">
        <v>47.5</v>
      </c>
      <c r="S61" s="38">
        <v>0</v>
      </c>
      <c r="T61" s="37">
        <f>SUMPRODUCT(LTA!J61:AN61,LTA!J$101:AN$101,LTA!J$103:AN$103)</f>
        <v>499.72999999999996</v>
      </c>
      <c r="U61" s="37">
        <f>SUMPRODUCT(LTA!J61:AN61,LTA!J$102:AN$102,LTA!J$103:AN$103)</f>
        <v>23.11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-239.13</v>
      </c>
      <c r="AC61">
        <f t="shared" si="0"/>
        <v>18.196279446559593</v>
      </c>
      <c r="AD61">
        <f t="shared" si="1"/>
        <v>1667.7417562447347</v>
      </c>
      <c r="AE61">
        <f>'IDT-1'!B61</f>
        <v>0</v>
      </c>
      <c r="AF61" s="24"/>
      <c r="AG61">
        <f t="shared" si="2"/>
        <v>1667.7417562447347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8.9697999999999993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905.01817663126769</v>
      </c>
      <c r="P62" s="36">
        <v>117.33</v>
      </c>
      <c r="Q62" s="36">
        <v>38.03</v>
      </c>
      <c r="R62" s="38">
        <v>47.5</v>
      </c>
      <c r="S62" s="38">
        <v>0</v>
      </c>
      <c r="T62" s="37">
        <f>SUMPRODUCT(LTA!J62:AN62,LTA!J$101:AN$101,LTA!J$103:AN$103)</f>
        <v>478.24999999999994</v>
      </c>
      <c r="U62" s="37">
        <f>SUMPRODUCT(LTA!J62:AN62,LTA!J$102:AN$102,LTA!J$103:AN$103)</f>
        <v>23.11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-239.13</v>
      </c>
      <c r="AC62">
        <f t="shared" si="0"/>
        <v>18.015846950455366</v>
      </c>
      <c r="AD62">
        <f t="shared" si="1"/>
        <v>1646.4421296808118</v>
      </c>
      <c r="AE62">
        <f>'IDT-1'!B62</f>
        <v>0</v>
      </c>
      <c r="AF62" s="24"/>
      <c r="AG62">
        <f t="shared" si="2"/>
        <v>1646.4421296808118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8.9697999999999993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923.71528672309478</v>
      </c>
      <c r="P63" s="36">
        <v>117.33</v>
      </c>
      <c r="Q63" s="36">
        <v>38.03</v>
      </c>
      <c r="R63" s="38">
        <v>47.5</v>
      </c>
      <c r="S63" s="38">
        <v>0</v>
      </c>
      <c r="T63" s="37">
        <f>SUMPRODUCT(LTA!J63:AN63,LTA!J$101:AN$101,LTA!J$103:AN$103)</f>
        <v>446.53</v>
      </c>
      <c r="U63" s="37">
        <f>SUMPRODUCT(LTA!J63:AN63,LTA!J$102:AN$102,LTA!J$103:AN$103)</f>
        <v>23.11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-239.13</v>
      </c>
      <c r="AC63">
        <f t="shared" si="0"/>
        <v>18.228090675226717</v>
      </c>
      <c r="AD63">
        <f t="shared" si="1"/>
        <v>1671.4969960478682</v>
      </c>
      <c r="AE63">
        <f>'IDT-1'!B63</f>
        <v>0</v>
      </c>
      <c r="AF63" s="24"/>
      <c r="AG63">
        <f t="shared" si="2"/>
        <v>1671.4969960478682</v>
      </c>
      <c r="AI63" s="34">
        <f>PXIL!H63</f>
        <v>0</v>
      </c>
      <c r="AJ63" s="34">
        <f>PXIL!N63</f>
        <v>0</v>
      </c>
      <c r="AK63" s="34">
        <f>RTM_IEX!H63</f>
        <v>38.39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8.9697999999999993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923.73671201691263</v>
      </c>
      <c r="P64" s="36">
        <v>117.33</v>
      </c>
      <c r="Q64" s="36">
        <v>38.03</v>
      </c>
      <c r="R64" s="38">
        <v>47.5</v>
      </c>
      <c r="S64" s="38">
        <v>0</v>
      </c>
      <c r="T64" s="37">
        <f>SUMPRODUCT(LTA!J64:AN64,LTA!J$101:AN$101,LTA!J$103:AN$103)</f>
        <v>414.35999999999996</v>
      </c>
      <c r="U64" s="37">
        <f>SUMPRODUCT(LTA!J64:AN64,LTA!J$102:AN$102,LTA!J$103:AN$103)</f>
        <v>23.11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-239.13</v>
      </c>
      <c r="AC64">
        <f t="shared" si="0"/>
        <v>18.119322647694784</v>
      </c>
      <c r="AD64">
        <f t="shared" si="1"/>
        <v>1658.6571893692173</v>
      </c>
      <c r="AE64">
        <f>'IDT-1'!B64</f>
        <v>0</v>
      </c>
      <c r="AF64" s="24"/>
      <c r="AG64">
        <f t="shared" si="2"/>
        <v>1658.6571893692173</v>
      </c>
      <c r="AI64" s="34">
        <f>PXIL!H64</f>
        <v>0</v>
      </c>
      <c r="AJ64" s="34">
        <f>PXIL!N64</f>
        <v>0</v>
      </c>
      <c r="AK64" s="34">
        <f>RTM_IEX!H64</f>
        <v>57.59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8.9697999999999993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923.71823289120198</v>
      </c>
      <c r="P65" s="36">
        <v>117.33</v>
      </c>
      <c r="Q65" s="36">
        <v>38.03</v>
      </c>
      <c r="R65" s="38">
        <v>47.5</v>
      </c>
      <c r="S65" s="38">
        <v>0</v>
      </c>
      <c r="T65" s="37">
        <f>SUMPRODUCT(LTA!J65:AN65,LTA!J$101:AN$101,LTA!J$103:AN$103)</f>
        <v>372.91</v>
      </c>
      <c r="U65" s="37">
        <f>SUMPRODUCT(LTA!J65:AN65,LTA!J$102:AN$102,LTA!J$103:AN$103)</f>
        <v>23.11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-239.13</v>
      </c>
      <c r="AC65">
        <f t="shared" si="0"/>
        <v>17.932267423038819</v>
      </c>
      <c r="AD65">
        <f t="shared" si="1"/>
        <v>1636.5757654681629</v>
      </c>
      <c r="AE65">
        <f>'IDT-1'!B65</f>
        <v>23</v>
      </c>
      <c r="AF65" s="24"/>
      <c r="AG65">
        <f t="shared" si="2"/>
        <v>1659.5757654681629</v>
      </c>
      <c r="AI65" s="34">
        <f>PXIL!H65</f>
        <v>0</v>
      </c>
      <c r="AJ65" s="34">
        <f>PXIL!N65</f>
        <v>0</v>
      </c>
      <c r="AK65" s="34">
        <f>RTM_IEX!H65</f>
        <v>76.790000000000006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8.9697999999999993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934.12237948161396</v>
      </c>
      <c r="P66" s="36">
        <v>117.33</v>
      </c>
      <c r="Q66" s="36">
        <v>38.03</v>
      </c>
      <c r="R66" s="38">
        <v>46.69</v>
      </c>
      <c r="S66" s="38">
        <v>0</v>
      </c>
      <c r="T66" s="37">
        <f>SUMPRODUCT(LTA!J66:AN66,LTA!J$101:AN$101,LTA!J$103:AN$103)</f>
        <v>335.39</v>
      </c>
      <c r="U66" s="37">
        <f>SUMPRODUCT(LTA!J66:AN66,LTA!J$102:AN$102,LTA!J$103:AN$103)</f>
        <v>23.11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-239.13</v>
      </c>
      <c r="AC66">
        <f t="shared" si="0"/>
        <v>17.537418254398276</v>
      </c>
      <c r="AD66">
        <f t="shared" si="1"/>
        <v>1589.9647612272156</v>
      </c>
      <c r="AE66">
        <f>'IDT-1'!B66</f>
        <v>53</v>
      </c>
      <c r="AF66" s="24"/>
      <c r="AG66">
        <f t="shared" si="2"/>
        <v>1642.9647612272156</v>
      </c>
      <c r="AI66" s="34">
        <f>PXIL!H66</f>
        <v>0</v>
      </c>
      <c r="AJ66" s="34">
        <f>PXIL!N66</f>
        <v>0</v>
      </c>
      <c r="AK66" s="34">
        <f>RTM_IEX!H66</f>
        <v>57.71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8.9697999999999993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126.16</v>
      </c>
      <c r="J67">
        <f>Bawana_RLNG!P67</f>
        <v>0</v>
      </c>
      <c r="K67">
        <f>Bawana_Spot!P67</f>
        <v>250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950.08269446522081</v>
      </c>
      <c r="P67" s="36">
        <v>117.33</v>
      </c>
      <c r="Q67" s="36">
        <v>38.03</v>
      </c>
      <c r="R67" s="38">
        <v>39.840000000000003</v>
      </c>
      <c r="S67" s="38">
        <v>0</v>
      </c>
      <c r="T67" s="37">
        <f>SUMPRODUCT(LTA!J67:AN67,LTA!J$101:AN$101,LTA!J$103:AN$103)</f>
        <v>292.62</v>
      </c>
      <c r="U67" s="37">
        <f>SUMPRODUCT(LTA!J67:AN67,LTA!J$102:AN$102,LTA!J$103:AN$103)</f>
        <v>23.11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-239.13</v>
      </c>
      <c r="AC67">
        <f t="shared" si="0"/>
        <v>17.774529316557466</v>
      </c>
      <c r="AD67">
        <f t="shared" si="1"/>
        <v>1561.7179651486633</v>
      </c>
      <c r="AE67">
        <f>'IDT-1'!B67</f>
        <v>109</v>
      </c>
      <c r="AF67" s="24"/>
      <c r="AG67">
        <f t="shared" si="2"/>
        <v>1670.7179651486633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-28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8.9697999999999993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126.16</v>
      </c>
      <c r="J68">
        <f>Bawana_RLNG!P68</f>
        <v>0</v>
      </c>
      <c r="K68">
        <f>Bawana_Spot!P68</f>
        <v>250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950.08269446522081</v>
      </c>
      <c r="P68" s="36">
        <v>117.33</v>
      </c>
      <c r="Q68" s="36">
        <v>38.03</v>
      </c>
      <c r="R68" s="38">
        <v>35.03</v>
      </c>
      <c r="S68" s="38">
        <v>0</v>
      </c>
      <c r="T68" s="37">
        <f>SUMPRODUCT(LTA!J68:AN68,LTA!J$101:AN$101,LTA!J$103:AN$103)</f>
        <v>250.19</v>
      </c>
      <c r="U68" s="37">
        <f>SUMPRODUCT(LTA!J68:AN68,LTA!J$102:AN$102,LTA!J$103:AN$103)</f>
        <v>23.11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17.242174792959243</v>
      </c>
      <c r="AD68">
        <f t="shared" ref="AD68:AD98" si="4">SUM(B68:AB68,AI68:AT68)-AC68</f>
        <v>1531.0103196722612</v>
      </c>
      <c r="AE68">
        <f>'IDT-1'!B68</f>
        <v>148.65</v>
      </c>
      <c r="AF68" s="24"/>
      <c r="AG68">
        <f t="shared" ref="AG68:AG98" si="5">SUM(AD68:AF68)</f>
        <v>1679.6603196722613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-12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8.9697999999999993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122.16</v>
      </c>
      <c r="J69">
        <f>Bawana_RLNG!P69</f>
        <v>0</v>
      </c>
      <c r="K69">
        <f>Bawana_Spot!P69</f>
        <v>320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956.01505726434766</v>
      </c>
      <c r="P69" s="36">
        <v>117.33</v>
      </c>
      <c r="Q69" s="36">
        <v>38.03</v>
      </c>
      <c r="R69" s="38">
        <v>27.515202231520224</v>
      </c>
      <c r="S69" s="38">
        <v>0</v>
      </c>
      <c r="T69" s="37">
        <f>SUMPRODUCT(LTA!J69:AN69,LTA!J$101:AN$101,LTA!J$103:AN$103)</f>
        <v>206.97</v>
      </c>
      <c r="U69" s="37">
        <f>SUMPRODUCT(LTA!J69:AN69,LTA!J$102:AN$102,LTA!J$103:AN$103)</f>
        <v>23.11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71.86</v>
      </c>
      <c r="Z69" s="34">
        <f>IEX!N69</f>
        <v>0</v>
      </c>
      <c r="AA69" s="75">
        <f>STOA!H69</f>
        <v>0.48</v>
      </c>
      <c r="AB69" s="75">
        <f>-STOA!N69</f>
        <v>-239.13</v>
      </c>
      <c r="AC69">
        <f t="shared" si="3"/>
        <v>17.922204446518009</v>
      </c>
      <c r="AD69">
        <f t="shared" si="4"/>
        <v>1635.3878550493498</v>
      </c>
      <c r="AE69">
        <f>'IDT-1'!B69</f>
        <v>83.908000000000001</v>
      </c>
      <c r="AF69" s="24"/>
      <c r="AG69">
        <f t="shared" si="5"/>
        <v>1719.2958550493497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8.9697999999999993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122.16</v>
      </c>
      <c r="J70">
        <f>Bawana_RLNG!P70</f>
        <v>0</v>
      </c>
      <c r="K70">
        <f>Bawana_Spot!P70</f>
        <v>320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969.10623046674573</v>
      </c>
      <c r="P70" s="36">
        <v>117.33</v>
      </c>
      <c r="Q70" s="36">
        <v>38.03</v>
      </c>
      <c r="R70" s="38">
        <v>20.03</v>
      </c>
      <c r="S70" s="38">
        <v>0</v>
      </c>
      <c r="T70" s="37">
        <f>SUMPRODUCT(LTA!J70:AN70,LTA!J$101:AN$101,LTA!J$103:AN$103)</f>
        <v>161.65</v>
      </c>
      <c r="U70" s="37">
        <f>SUMPRODUCT(LTA!J70:AN70,LTA!J$102:AN$102,LTA!J$103:AN$103)</f>
        <v>46.15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171.12</v>
      </c>
      <c r="Z70" s="34">
        <f>IEX!N70</f>
        <v>0</v>
      </c>
      <c r="AA70" s="75">
        <f>STOA!H70</f>
        <v>0.48</v>
      </c>
      <c r="AB70" s="75">
        <f>-STOA!N70</f>
        <v>-239.13</v>
      </c>
      <c r="AC70">
        <f t="shared" si="3"/>
        <v>18.615926602673387</v>
      </c>
      <c r="AD70">
        <f t="shared" si="4"/>
        <v>1717.2801038640723</v>
      </c>
      <c r="AE70">
        <f>'IDT-1'!B70</f>
        <v>18.395</v>
      </c>
      <c r="AF70" s="24"/>
      <c r="AG70">
        <f t="shared" si="5"/>
        <v>1735.6751038640723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8.9697999999999993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122.16</v>
      </c>
      <c r="J71">
        <f>Bawana_RLNG!P71</f>
        <v>0</v>
      </c>
      <c r="K71">
        <f>Bawana_Spot!P71</f>
        <v>240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995.21065888100395</v>
      </c>
      <c r="P71" s="36">
        <v>117.33</v>
      </c>
      <c r="Q71" s="36">
        <v>38.03</v>
      </c>
      <c r="R71" s="38">
        <v>10.659999999999998</v>
      </c>
      <c r="S71" s="38">
        <v>0</v>
      </c>
      <c r="T71" s="37">
        <f>SUMPRODUCT(LTA!J71:AN71,LTA!J$101:AN$101,LTA!J$103:AN$103)</f>
        <v>120.05</v>
      </c>
      <c r="U71" s="37">
        <f>SUMPRODUCT(LTA!J71:AN71,LTA!J$102:AN$102,LTA!J$103:AN$103)</f>
        <v>47.11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182.86999999999998</v>
      </c>
      <c r="AB71" s="75">
        <f>-STOA!N71</f>
        <v>-239.13</v>
      </c>
      <c r="AC71">
        <f t="shared" si="3"/>
        <v>17.837787801353151</v>
      </c>
      <c r="AD71">
        <f t="shared" si="4"/>
        <v>1776.1226710796504</v>
      </c>
      <c r="AE71">
        <f>'IDT-1'!B71</f>
        <v>0</v>
      </c>
      <c r="AF71" s="24"/>
      <c r="AG71">
        <f t="shared" si="5"/>
        <v>1776.1226710796504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150.69999999999999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8.9697999999999993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122.16</v>
      </c>
      <c r="J72">
        <f>Bawana_RLNG!P72</f>
        <v>0</v>
      </c>
      <c r="K72">
        <f>Bawana_Spot!P72</f>
        <v>290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1022.6507612074532</v>
      </c>
      <c r="P72" s="36">
        <v>117.33</v>
      </c>
      <c r="Q72" s="36">
        <v>38.03</v>
      </c>
      <c r="R72" s="38">
        <v>3.7100000000000004</v>
      </c>
      <c r="S72" s="38">
        <v>0</v>
      </c>
      <c r="T72" s="37">
        <f>SUMPRODUCT(LTA!J72:AN72,LTA!J$101:AN$101,LTA!J$103:AN$103)</f>
        <v>79.930000000000007</v>
      </c>
      <c r="U72" s="37">
        <f>SUMPRODUCT(LTA!J72:AN72,LTA!J$102:AN$102,LTA!J$103:AN$103)</f>
        <v>47.11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10.17</v>
      </c>
      <c r="Z72" s="34">
        <f>IEX!N72</f>
        <v>0</v>
      </c>
      <c r="AA72" s="75">
        <f>STOA!H72</f>
        <v>182.86999999999998</v>
      </c>
      <c r="AB72" s="75">
        <f>-STOA!N72</f>
        <v>-239.13</v>
      </c>
      <c r="AC72">
        <f t="shared" si="3"/>
        <v>18.245020660895328</v>
      </c>
      <c r="AD72">
        <f t="shared" si="4"/>
        <v>1824.1955405465578</v>
      </c>
      <c r="AE72">
        <f>'IDT-1'!B72</f>
        <v>0</v>
      </c>
      <c r="AF72" s="24"/>
      <c r="AG72">
        <f t="shared" si="5"/>
        <v>1824.1955405465578</v>
      </c>
      <c r="AI72" s="34">
        <f>PXIL!H72</f>
        <v>0</v>
      </c>
      <c r="AJ72" s="34">
        <f>PXIL!N72</f>
        <v>0</v>
      </c>
      <c r="AK72" s="34">
        <f>RTM_IEX!H72</f>
        <v>3.27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4.67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150.69999999999999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8.9697999999999993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122.16</v>
      </c>
      <c r="J73">
        <f>Bawana_RLNG!P73</f>
        <v>0</v>
      </c>
      <c r="K73">
        <f>Bawana_Spot!P73</f>
        <v>280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1090.1475528628728</v>
      </c>
      <c r="P73" s="36">
        <v>117.33</v>
      </c>
      <c r="Q73" s="36">
        <v>38.03</v>
      </c>
      <c r="R73" s="38">
        <v>0</v>
      </c>
      <c r="S73" s="38">
        <v>0</v>
      </c>
      <c r="T73" s="37">
        <f>SUMPRODUCT(LTA!J73:AN73,LTA!J$101:AN$101,LTA!J$103:AN$103)</f>
        <v>43.02</v>
      </c>
      <c r="U73" s="37">
        <f>SUMPRODUCT(LTA!J73:AN73,LTA!J$102:AN$102,LTA!J$103:AN$103)</f>
        <v>48.71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283.65999999999997</v>
      </c>
      <c r="AB73" s="75">
        <f>-STOA!N73</f>
        <v>-239.13</v>
      </c>
      <c r="AC73">
        <f t="shared" si="3"/>
        <v>19.509824439320415</v>
      </c>
      <c r="AD73">
        <f t="shared" si="4"/>
        <v>1875.0875284235522</v>
      </c>
      <c r="AE73">
        <f>'IDT-1'!B73</f>
        <v>0</v>
      </c>
      <c r="AF73" s="24"/>
      <c r="AG73">
        <f t="shared" si="5"/>
        <v>1875.0875284235522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-49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150.69999999999999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8.9697999999999993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102.55599390648803</v>
      </c>
      <c r="J74">
        <f>Bawana_RLNG!P74</f>
        <v>0</v>
      </c>
      <c r="K74">
        <f>Bawana_Spot!P74</f>
        <v>320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1097.4633952320062</v>
      </c>
      <c r="P74" s="36">
        <v>117.33</v>
      </c>
      <c r="Q74" s="36">
        <v>38.03</v>
      </c>
      <c r="R74" s="38">
        <v>0</v>
      </c>
      <c r="S74" s="38">
        <v>0</v>
      </c>
      <c r="T74" s="37">
        <f>SUMPRODUCT(LTA!J74:AN74,LTA!J$101:AN$101,LTA!J$103:AN$103)</f>
        <v>31.72</v>
      </c>
      <c r="U74" s="37">
        <f>SUMPRODUCT(LTA!J74:AN74,LTA!J$102:AN$102,LTA!J$103:AN$103)</f>
        <v>48.71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307.65999999999997</v>
      </c>
      <c r="AB74" s="75">
        <f>-STOA!N74</f>
        <v>-239.13</v>
      </c>
      <c r="AC74">
        <f t="shared" si="3"/>
        <v>19.8746973372103</v>
      </c>
      <c r="AD74">
        <f t="shared" si="4"/>
        <v>1912.1344918012835</v>
      </c>
      <c r="AE74">
        <f>'IDT-1'!B74</f>
        <v>0</v>
      </c>
      <c r="AF74" s="24"/>
      <c r="AG74">
        <f t="shared" si="5"/>
        <v>1912.1344918012835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-52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150.69999999999999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8.9697999999999993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102.55599390648803</v>
      </c>
      <c r="J75">
        <f>Bawana_RLNG!P75</f>
        <v>0</v>
      </c>
      <c r="K75">
        <f>Bawana_Spot!P75</f>
        <v>320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1099.2018720106257</v>
      </c>
      <c r="P75" s="36">
        <v>117.33</v>
      </c>
      <c r="Q75" s="36">
        <v>38.03</v>
      </c>
      <c r="R75" s="38">
        <v>0</v>
      </c>
      <c r="S75" s="38">
        <v>0</v>
      </c>
      <c r="T75" s="37">
        <f>SUMPRODUCT(LTA!J75:AN75,LTA!J$101:AN$101,LTA!J$103:AN$103)</f>
        <v>25.09</v>
      </c>
      <c r="U75" s="37">
        <f>SUMPRODUCT(LTA!J75:AN75,LTA!J$102:AN$102,LTA!J$103:AN$103)</f>
        <v>51.21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97.4</v>
      </c>
      <c r="Z75" s="34">
        <f>IEX!N75</f>
        <v>0</v>
      </c>
      <c r="AA75" s="75">
        <f>STOA!H75</f>
        <v>305.54000000000002</v>
      </c>
      <c r="AB75" s="75">
        <f>-STOA!N75</f>
        <v>-238.48</v>
      </c>
      <c r="AC75">
        <f t="shared" si="3"/>
        <v>20.400306087935299</v>
      </c>
      <c r="AD75">
        <f t="shared" si="4"/>
        <v>1929.2273598291783</v>
      </c>
      <c r="AE75">
        <f>'IDT-1'!B75</f>
        <v>0</v>
      </c>
      <c r="AF75" s="24"/>
      <c r="AG75">
        <f t="shared" si="5"/>
        <v>1929.2273598291783</v>
      </c>
      <c r="AI75" s="34">
        <f>PXIL!H75</f>
        <v>0</v>
      </c>
      <c r="AJ75" s="34">
        <f>PXIL!N75</f>
        <v>0</v>
      </c>
      <c r="AK75" s="34">
        <f>RTM_IEX!H75</f>
        <v>3.78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19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8.3439999999999994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102.55599390648803</v>
      </c>
      <c r="J76">
        <f>Bawana_RLNG!P76</f>
        <v>0</v>
      </c>
      <c r="K76">
        <f>Bawana_Spot!P76</f>
        <v>320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1099.4659769992229</v>
      </c>
      <c r="P76" s="36">
        <v>117.33</v>
      </c>
      <c r="Q76" s="36">
        <v>38.03</v>
      </c>
      <c r="R76" s="38">
        <v>0</v>
      </c>
      <c r="S76" s="38">
        <v>0</v>
      </c>
      <c r="T76" s="37">
        <f>SUMPRODUCT(LTA!J76:AN76,LTA!J$101:AN$101,LTA!J$103:AN$103)</f>
        <v>23.740000000000002</v>
      </c>
      <c r="U76" s="37">
        <f>SUMPRODUCT(LTA!J76:AN76,LTA!J$102:AN$102,LTA!J$103:AN$103)</f>
        <v>51.21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112.63</v>
      </c>
      <c r="Z76" s="34">
        <f>IEX!N76</f>
        <v>0</v>
      </c>
      <c r="AA76" s="75">
        <f>STOA!H76</f>
        <v>305.54000000000002</v>
      </c>
      <c r="AB76" s="75">
        <f>-STOA!N76</f>
        <v>-238.48</v>
      </c>
      <c r="AC76">
        <f t="shared" si="3"/>
        <v>20.535783849839518</v>
      </c>
      <c r="AD76">
        <f t="shared" si="4"/>
        <v>1945.2201870558715</v>
      </c>
      <c r="AE76">
        <f>'IDT-1'!B76</f>
        <v>0</v>
      </c>
      <c r="AF76" s="24"/>
      <c r="AG76">
        <f t="shared" si="5"/>
        <v>1945.2201870558715</v>
      </c>
      <c r="AI76" s="34">
        <f>PXIL!H76</f>
        <v>0</v>
      </c>
      <c r="AJ76" s="34">
        <f>PXIL!N76</f>
        <v>0</v>
      </c>
      <c r="AK76" s="34">
        <f>RTM_IEX!H76</f>
        <v>3.74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21.65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8.3439999999999994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102.55599390648803</v>
      </c>
      <c r="J77">
        <f>Bawana_RLNG!P77</f>
        <v>0</v>
      </c>
      <c r="K77">
        <f>Bawana_Spot!P77</f>
        <v>320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1099.4659769992229</v>
      </c>
      <c r="P77" s="36">
        <v>117.33</v>
      </c>
      <c r="Q77" s="36">
        <v>38.03</v>
      </c>
      <c r="R77" s="38">
        <v>0</v>
      </c>
      <c r="S77" s="38">
        <v>0</v>
      </c>
      <c r="T77" s="37">
        <f>SUMPRODUCT(LTA!J77:AN77,LTA!J$101:AN$101,LTA!J$103:AN$103)</f>
        <v>24.26</v>
      </c>
      <c r="U77" s="37">
        <f>SUMPRODUCT(LTA!J77:AN77,LTA!J$102:AN$102,LTA!J$103:AN$103)</f>
        <v>51.21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124.53</v>
      </c>
      <c r="Z77" s="34">
        <f>IEX!N77</f>
        <v>0</v>
      </c>
      <c r="AA77" s="75">
        <f>STOA!H77</f>
        <v>301.70000000000005</v>
      </c>
      <c r="AB77" s="75">
        <f>-STOA!N77</f>
        <v>-238.48</v>
      </c>
      <c r="AC77">
        <f t="shared" si="3"/>
        <v>20.590803849839517</v>
      </c>
      <c r="AD77">
        <f t="shared" si="4"/>
        <v>1951.7151670558715</v>
      </c>
      <c r="AE77">
        <f>'IDT-1'!B77</f>
        <v>0</v>
      </c>
      <c r="AF77" s="24"/>
      <c r="AG77">
        <f t="shared" si="5"/>
        <v>1951.7151670558715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23.36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8.3439999999999994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102.55599390648803</v>
      </c>
      <c r="J78">
        <f>Bawana_RLNG!P78</f>
        <v>0</v>
      </c>
      <c r="K78">
        <f>Bawana_Spot!P78</f>
        <v>320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1060.664455002018</v>
      </c>
      <c r="P78" s="36">
        <v>117.33</v>
      </c>
      <c r="Q78" s="36">
        <v>38.03</v>
      </c>
      <c r="R78" s="38">
        <v>0</v>
      </c>
      <c r="S78" s="38">
        <v>0</v>
      </c>
      <c r="T78" s="37">
        <f>SUMPRODUCT(LTA!J78:AN78,LTA!J$101:AN$101,LTA!J$103:AN$103)</f>
        <v>24.94</v>
      </c>
      <c r="U78" s="37">
        <f>SUMPRODUCT(LTA!J78:AN78,LTA!J$102:AN$102,LTA!J$103:AN$103)</f>
        <v>53.04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117.68</v>
      </c>
      <c r="Z78" s="34">
        <f>IEX!N78</f>
        <v>0</v>
      </c>
      <c r="AA78" s="75">
        <f>STOA!H78</f>
        <v>304.58000000000004</v>
      </c>
      <c r="AB78" s="75">
        <f>-STOA!N78</f>
        <v>-238.48</v>
      </c>
      <c r="AC78">
        <f t="shared" si="3"/>
        <v>20.530059065062996</v>
      </c>
      <c r="AD78">
        <f t="shared" si="4"/>
        <v>1944.544389843443</v>
      </c>
      <c r="AE78">
        <f>'IDT-1'!B78</f>
        <v>0</v>
      </c>
      <c r="AF78" s="24"/>
      <c r="AG78">
        <f t="shared" si="5"/>
        <v>1944.544389843443</v>
      </c>
      <c r="AI78" s="34">
        <f>PXIL!H78</f>
        <v>0</v>
      </c>
      <c r="AJ78" s="34">
        <f>PXIL!N78</f>
        <v>0</v>
      </c>
      <c r="AK78" s="34">
        <f>RTM_IEX!H78</f>
        <v>32.1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24.29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8.3439999999999994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102.55599390648803</v>
      </c>
      <c r="J79">
        <f>Bawana_RLNG!P79</f>
        <v>0</v>
      </c>
      <c r="K79">
        <f>Bawana_Spot!P79</f>
        <v>320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1013.7040879730674</v>
      </c>
      <c r="P79" s="36">
        <v>117.33</v>
      </c>
      <c r="Q79" s="36">
        <v>38.03</v>
      </c>
      <c r="R79" s="38">
        <v>0</v>
      </c>
      <c r="S79" s="38">
        <v>0</v>
      </c>
      <c r="T79" s="37">
        <f>SUMPRODUCT(LTA!J79:AN79,LTA!J$101:AN$101,LTA!J$103:AN$103)</f>
        <v>26.450000000000003</v>
      </c>
      <c r="U79" s="37">
        <f>SUMPRODUCT(LTA!J79:AN79,LTA!J$102:AN$102,LTA!J$103:AN$103)</f>
        <v>55.510000000000005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172.53</v>
      </c>
      <c r="Z79" s="34">
        <f>IEX!N79</f>
        <v>0</v>
      </c>
      <c r="AA79" s="75">
        <f>STOA!H79</f>
        <v>281.64</v>
      </c>
      <c r="AB79" s="75">
        <f>-STOA!N79</f>
        <v>-238.48</v>
      </c>
      <c r="AC79">
        <f t="shared" si="3"/>
        <v>20.225135982019808</v>
      </c>
      <c r="AD79">
        <f t="shared" si="4"/>
        <v>1908.5489458975355</v>
      </c>
      <c r="AE79">
        <f>'IDT-1'!B79</f>
        <v>0</v>
      </c>
      <c r="AF79" s="24"/>
      <c r="AG79">
        <f t="shared" si="5"/>
        <v>1908.5489458975355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31.16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8.3439999999999994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102.55599390648803</v>
      </c>
      <c r="J80">
        <f>Bawana_RLNG!P80</f>
        <v>0</v>
      </c>
      <c r="K80">
        <f>Bawana_Spot!P80</f>
        <v>320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983.27962359850699</v>
      </c>
      <c r="P80" s="36">
        <v>117.33</v>
      </c>
      <c r="Q80" s="36">
        <v>38.03</v>
      </c>
      <c r="R80" s="38">
        <v>0</v>
      </c>
      <c r="S80" s="38">
        <v>0</v>
      </c>
      <c r="T80" s="37">
        <f>SUMPRODUCT(LTA!J80:AN80,LTA!J$101:AN$101,LTA!J$103:AN$103)</f>
        <v>29.5</v>
      </c>
      <c r="U80" s="37">
        <f>SUMPRODUCT(LTA!J80:AN80,LTA!J$102:AN$102,LTA!J$103:AN$103)</f>
        <v>56.79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198.33</v>
      </c>
      <c r="Z80" s="34">
        <f>IEX!N80</f>
        <v>0</v>
      </c>
      <c r="AA80" s="75">
        <f>STOA!H80</f>
        <v>286.44</v>
      </c>
      <c r="AB80" s="75">
        <f>-STOA!N80</f>
        <v>-238.48</v>
      </c>
      <c r="AC80">
        <f t="shared" si="3"/>
        <v>20.267518481273495</v>
      </c>
      <c r="AD80">
        <f t="shared" si="4"/>
        <v>1913.552099023721</v>
      </c>
      <c r="AE80">
        <f>'IDT-1'!B80</f>
        <v>0</v>
      </c>
      <c r="AF80" s="24"/>
      <c r="AG80">
        <f t="shared" si="5"/>
        <v>1913.552099023721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31.7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8.3439999999999994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102.55599390648803</v>
      </c>
      <c r="J81">
        <f>Bawana_RLNG!P81</f>
        <v>0</v>
      </c>
      <c r="K81">
        <f>Bawana_Spot!P81</f>
        <v>320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963.66565615554987</v>
      </c>
      <c r="P81" s="36">
        <v>117.33</v>
      </c>
      <c r="Q81" s="36">
        <v>38.03</v>
      </c>
      <c r="R81" s="38">
        <v>0</v>
      </c>
      <c r="S81" s="38">
        <v>0</v>
      </c>
      <c r="T81" s="37">
        <f>SUMPRODUCT(LTA!J81:AN81,LTA!J$101:AN$101,LTA!J$103:AN$103)</f>
        <v>31.66</v>
      </c>
      <c r="U81" s="37">
        <f>SUMPRODUCT(LTA!J81:AN81,LTA!J$102:AN$102,LTA!J$103:AN$103)</f>
        <v>58.52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239.72</v>
      </c>
      <c r="Z81" s="34">
        <f>IEX!N81</f>
        <v>0</v>
      </c>
      <c r="AA81" s="75">
        <f>STOA!H81</f>
        <v>251.88</v>
      </c>
      <c r="AB81" s="75">
        <f>-STOA!N81</f>
        <v>-238.48</v>
      </c>
      <c r="AC81">
        <f t="shared" si="3"/>
        <v>20.237665154752662</v>
      </c>
      <c r="AD81">
        <f t="shared" si="4"/>
        <v>1910.0279849072851</v>
      </c>
      <c r="AE81">
        <f>'IDT-1'!B81</f>
        <v>0</v>
      </c>
      <c r="AF81" s="24"/>
      <c r="AG81">
        <f t="shared" si="5"/>
        <v>1910.0279849072851</v>
      </c>
      <c r="AI81" s="34">
        <f>PXIL!H81</f>
        <v>0</v>
      </c>
      <c r="AJ81" s="34">
        <f>PXIL!N81</f>
        <v>0</v>
      </c>
      <c r="AK81" s="34">
        <f>RTM_IEX!H81</f>
        <v>2.7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34.340000000000003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8.3439999999999994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102.55599390648803</v>
      </c>
      <c r="J82">
        <f>Bawana_RLNG!P82</f>
        <v>0</v>
      </c>
      <c r="K82">
        <f>Bawana_Spot!P82</f>
        <v>320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968.04752295138928</v>
      </c>
      <c r="P82" s="36">
        <v>117.33</v>
      </c>
      <c r="Q82" s="36">
        <v>38.03</v>
      </c>
      <c r="R82" s="38">
        <v>0</v>
      </c>
      <c r="S82" s="38">
        <v>0</v>
      </c>
      <c r="T82" s="37">
        <f>SUMPRODUCT(LTA!J82:AN82,LTA!J$101:AN$101,LTA!J$103:AN$103)</f>
        <v>36.64</v>
      </c>
      <c r="U82" s="37">
        <f>SUMPRODUCT(LTA!J82:AN82,LTA!J$102:AN$102,LTA!J$103:AN$103)</f>
        <v>61.61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274.07</v>
      </c>
      <c r="Z82" s="34">
        <f>IEX!N82</f>
        <v>0</v>
      </c>
      <c r="AA82" s="75">
        <f>STOA!H82</f>
        <v>242.29000000000002</v>
      </c>
      <c r="AB82" s="75">
        <f>-STOA!N82</f>
        <v>-238.48</v>
      </c>
      <c r="AC82">
        <f t="shared" si="3"/>
        <v>20.663859359435936</v>
      </c>
      <c r="AD82">
        <f t="shared" si="4"/>
        <v>1928.2036574984413</v>
      </c>
      <c r="AE82">
        <f>'IDT-1'!B82</f>
        <v>0</v>
      </c>
      <c r="AF82" s="24"/>
      <c r="AG82">
        <f t="shared" si="5"/>
        <v>1928.2036574984413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-16</v>
      </c>
      <c r="AM82" s="34">
        <f>RTM_PXI!H82</f>
        <v>0</v>
      </c>
      <c r="AN82" s="34">
        <f>RTM_PXI!N82</f>
        <v>0</v>
      </c>
      <c r="AO82" s="148">
        <f>GDAM_IEX!H82</f>
        <v>34.43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8.3439999999999994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106.55583766259132</v>
      </c>
      <c r="J83">
        <f>Bawana_RLNG!P83</f>
        <v>0</v>
      </c>
      <c r="K83">
        <f>Bawana_Spot!P83</f>
        <v>320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964.81945539844583</v>
      </c>
      <c r="P83" s="36">
        <v>117.33</v>
      </c>
      <c r="Q83" s="36">
        <v>38.03</v>
      </c>
      <c r="R83" s="38">
        <v>0</v>
      </c>
      <c r="S83" s="38">
        <v>0</v>
      </c>
      <c r="T83" s="37">
        <f>SUMPRODUCT(LTA!J83:AN83,LTA!J$101:AN$101,LTA!J$103:AN$103)</f>
        <v>47.86</v>
      </c>
      <c r="U83" s="37">
        <f>SUMPRODUCT(LTA!J83:AN83,LTA!J$102:AN$102,LTA!J$103:AN$103)</f>
        <v>67.7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432.85</v>
      </c>
      <c r="Z83" s="34">
        <f>IEX!N83</f>
        <v>0</v>
      </c>
      <c r="AA83" s="75">
        <f>STOA!H83</f>
        <v>0.57999999999999996</v>
      </c>
      <c r="AB83" s="75">
        <f>-STOA!N83</f>
        <v>-238.48</v>
      </c>
      <c r="AC83">
        <f t="shared" si="3"/>
        <v>20.014339755944256</v>
      </c>
      <c r="AD83">
        <f t="shared" si="4"/>
        <v>1883.6649533050927</v>
      </c>
      <c r="AE83">
        <f>'IDT-1'!B83</f>
        <v>30</v>
      </c>
      <c r="AF83" s="24"/>
      <c r="AG83">
        <f t="shared" si="5"/>
        <v>1913.6649533050927</v>
      </c>
      <c r="AI83" s="34">
        <f>PXIL!H83</f>
        <v>0</v>
      </c>
      <c r="AJ83" s="34">
        <f>PXIL!N83</f>
        <v>0</v>
      </c>
      <c r="AK83" s="34">
        <f>RTM_IEX!H83</f>
        <v>38.090000000000003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8.3439999999999994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126.16</v>
      </c>
      <c r="J84">
        <f>Bawana_RLNG!P84</f>
        <v>0</v>
      </c>
      <c r="K84">
        <f>Bawana_Spot!P84</f>
        <v>300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943.35004770993487</v>
      </c>
      <c r="P84" s="36">
        <v>117.33</v>
      </c>
      <c r="Q84" s="36">
        <v>38.03</v>
      </c>
      <c r="R84" s="38">
        <v>0</v>
      </c>
      <c r="S84" s="38">
        <v>0</v>
      </c>
      <c r="T84" s="37">
        <f>SUMPRODUCT(LTA!J84:AN84,LTA!J$101:AN$101,LTA!J$103:AN$103)</f>
        <v>50.94</v>
      </c>
      <c r="U84" s="37">
        <f>SUMPRODUCT(LTA!J84:AN84,LTA!J$102:AN$102,LTA!J$103:AN$103)</f>
        <v>71.169999999999987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497.55</v>
      </c>
      <c r="Z84" s="34">
        <f>IEX!N84</f>
        <v>0</v>
      </c>
      <c r="AA84" s="75">
        <f>STOA!H84</f>
        <v>0.57999999999999996</v>
      </c>
      <c r="AB84" s="75">
        <f>-STOA!N84</f>
        <v>-238.48</v>
      </c>
      <c r="AC84">
        <f t="shared" si="3"/>
        <v>20.397235057641225</v>
      </c>
      <c r="AD84">
        <f t="shared" si="4"/>
        <v>1860.5768126522937</v>
      </c>
      <c r="AE84">
        <f>'IDT-1'!B84</f>
        <v>45</v>
      </c>
      <c r="AF84" s="24"/>
      <c r="AG84">
        <f t="shared" si="5"/>
        <v>1905.5768126522937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-34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8.3439999999999994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126.16</v>
      </c>
      <c r="J85">
        <f>Bawana_RLNG!P85</f>
        <v>0</v>
      </c>
      <c r="K85">
        <f>Bawana_Spot!P85</f>
        <v>280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935.43737463835532</v>
      </c>
      <c r="P85" s="36">
        <v>117.33</v>
      </c>
      <c r="Q85" s="36">
        <v>38.03</v>
      </c>
      <c r="R85" s="38">
        <v>0</v>
      </c>
      <c r="S85" s="38">
        <v>0</v>
      </c>
      <c r="T85" s="37">
        <f>SUMPRODUCT(LTA!J85:AN85,LTA!J$101:AN$101,LTA!J$103:AN$103)</f>
        <v>66.2</v>
      </c>
      <c r="U85" s="37">
        <f>SUMPRODUCT(LTA!J85:AN85,LTA!J$102:AN$102,LTA!J$103:AN$103)</f>
        <v>83.31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486.67</v>
      </c>
      <c r="Z85" s="34">
        <f>IEX!N85</f>
        <v>0</v>
      </c>
      <c r="AA85" s="75">
        <f>STOA!H85</f>
        <v>0.57999999999999996</v>
      </c>
      <c r="AB85" s="75">
        <f>-STOA!N85</f>
        <v>-238.48</v>
      </c>
      <c r="AC85">
        <f t="shared" si="3"/>
        <v>20.555671335586627</v>
      </c>
      <c r="AD85">
        <f>SUM(B85:AB85,AI85:AT85)-AC85</f>
        <v>1819.0257033027685</v>
      </c>
      <c r="AE85">
        <f>'IDT-1'!B85</f>
        <v>81.765000000000001</v>
      </c>
      <c r="AF85" s="24"/>
      <c r="AG85">
        <f t="shared" si="5"/>
        <v>1900.7907033027686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-64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8.3439999999999994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126.16</v>
      </c>
      <c r="J86">
        <f>Bawana_RLNG!P86</f>
        <v>0</v>
      </c>
      <c r="K86">
        <f>Bawana_Spot!P86</f>
        <v>280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934.09597225962523</v>
      </c>
      <c r="P86" s="36">
        <v>117.33</v>
      </c>
      <c r="Q86" s="36">
        <v>38.03</v>
      </c>
      <c r="R86" s="38">
        <v>0</v>
      </c>
      <c r="S86" s="38">
        <v>0</v>
      </c>
      <c r="T86" s="37">
        <f>SUMPRODUCT(LTA!J86:AN86,LTA!J$101:AN$101,LTA!J$103:AN$103)</f>
        <v>65.42</v>
      </c>
      <c r="U86" s="37">
        <f>SUMPRODUCT(LTA!J86:AN86,LTA!J$102:AN$102,LTA!J$103:AN$103)</f>
        <v>84.02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428.11</v>
      </c>
      <c r="Z86" s="34">
        <f>IEX!N86</f>
        <v>0</v>
      </c>
      <c r="AA86" s="75">
        <f>STOA!H86</f>
        <v>0.57999999999999996</v>
      </c>
      <c r="AB86" s="75">
        <f>-STOA!N86</f>
        <v>-238.48</v>
      </c>
      <c r="AC86">
        <f t="shared" si="3"/>
        <v>20.128151975129295</v>
      </c>
      <c r="AD86">
        <f t="shared" si="4"/>
        <v>1750.4818202844958</v>
      </c>
      <c r="AE86">
        <f>'IDT-1'!B86</f>
        <v>135.245</v>
      </c>
      <c r="AF86" s="24"/>
      <c r="AG86">
        <f t="shared" si="5"/>
        <v>1885.7268202844957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-73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8.3439999999999994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134.61000000000001</v>
      </c>
      <c r="J87">
        <f>Bawana_RLNG!P87</f>
        <v>0</v>
      </c>
      <c r="K87">
        <f>Bawana_Spot!P87</f>
        <v>180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924.18462081742962</v>
      </c>
      <c r="P87" s="36">
        <v>117.33</v>
      </c>
      <c r="Q87" s="36">
        <v>38.03</v>
      </c>
      <c r="R87" s="38">
        <v>0</v>
      </c>
      <c r="S87" s="38">
        <v>0</v>
      </c>
      <c r="T87" s="37">
        <f>SUMPRODUCT(LTA!J87:AN87,LTA!J$101:AN$101,LTA!J$103:AN$103)</f>
        <v>65.990000000000009</v>
      </c>
      <c r="U87" s="37">
        <f>SUMPRODUCT(LTA!J87:AN87,LTA!J$102:AN$102,LTA!J$103:AN$103)</f>
        <v>96.48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346.52</v>
      </c>
      <c r="Z87" s="34">
        <f>IEX!N87</f>
        <v>0</v>
      </c>
      <c r="AA87" s="75">
        <f>STOA!H87</f>
        <v>0.57999999999999996</v>
      </c>
      <c r="AB87" s="75">
        <f>-STOA!N87</f>
        <v>-238.48</v>
      </c>
      <c r="AC87">
        <f t="shared" si="3"/>
        <v>18.081578109097951</v>
      </c>
      <c r="AD87">
        <f t="shared" si="4"/>
        <v>1655.5070427083315</v>
      </c>
      <c r="AE87">
        <f>'IDT-1'!B87</f>
        <v>198.35500000000002</v>
      </c>
      <c r="AF87" s="24"/>
      <c r="AG87">
        <f t="shared" si="5"/>
        <v>1853.8620427083315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7.9267999999999992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134.61000000000001</v>
      </c>
      <c r="J88">
        <f>Bawana_RLNG!P88</f>
        <v>0</v>
      </c>
      <c r="K88">
        <f>Bawana_Spot!P88</f>
        <v>180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924.18462081742962</v>
      </c>
      <c r="P88" s="36">
        <v>117.33</v>
      </c>
      <c r="Q88" s="36">
        <v>38.03</v>
      </c>
      <c r="R88" s="38">
        <v>0</v>
      </c>
      <c r="S88" s="38">
        <v>0</v>
      </c>
      <c r="T88" s="37">
        <f>SUMPRODUCT(LTA!J88:AN88,LTA!J$101:AN$101,LTA!J$103:AN$103)</f>
        <v>64.97</v>
      </c>
      <c r="U88" s="37">
        <f>SUMPRODUCT(LTA!J88:AN88,LTA!J$102:AN$102,LTA!J$103:AN$103)</f>
        <v>97.42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421.39</v>
      </c>
      <c r="Z88" s="34">
        <f>IEX!N88</f>
        <v>0</v>
      </c>
      <c r="AA88" s="75">
        <f>STOA!H88</f>
        <v>0.57999999999999996</v>
      </c>
      <c r="AB88" s="75">
        <f>-STOA!N88</f>
        <v>-238.48</v>
      </c>
      <c r="AC88">
        <f t="shared" si="3"/>
        <v>18.706309629097952</v>
      </c>
      <c r="AD88">
        <f t="shared" si="4"/>
        <v>1729.2551111883315</v>
      </c>
      <c r="AE88">
        <f>'IDT-1'!B88</f>
        <v>105</v>
      </c>
      <c r="AF88" s="24"/>
      <c r="AG88">
        <f t="shared" si="5"/>
        <v>1834.2551111883315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7.9267999999999992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134.61000000000001</v>
      </c>
      <c r="J89">
        <f>Bawana_RLNG!P89</f>
        <v>0</v>
      </c>
      <c r="K89">
        <f>Bawana_Spot!P89</f>
        <v>150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932.63490866311804</v>
      </c>
      <c r="P89" s="36">
        <v>117.33</v>
      </c>
      <c r="Q89" s="36">
        <v>38.03</v>
      </c>
      <c r="R89" s="38">
        <v>0</v>
      </c>
      <c r="S89" s="38">
        <v>0</v>
      </c>
      <c r="T89" s="37">
        <f>SUMPRODUCT(LTA!J89:AN89,LTA!J$101:AN$101,LTA!J$103:AN$103)</f>
        <v>58.629999999999995</v>
      </c>
      <c r="U89" s="37">
        <f>SUMPRODUCT(LTA!J89:AN89,LTA!J$102:AN$102,LTA!J$103:AN$103)</f>
        <v>100.07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397.4</v>
      </c>
      <c r="Z89" s="34">
        <f>IEX!N89</f>
        <v>0</v>
      </c>
      <c r="AA89" s="75">
        <f>STOA!H89</f>
        <v>0.57999999999999996</v>
      </c>
      <c r="AB89" s="75">
        <f>-STOA!N89</f>
        <v>-238.48</v>
      </c>
      <c r="AC89">
        <f t="shared" si="3"/>
        <v>18.292780047001731</v>
      </c>
      <c r="AD89">
        <f t="shared" si="4"/>
        <v>1680.4389286161156</v>
      </c>
      <c r="AE89">
        <f>'IDT-1'!B89</f>
        <v>110</v>
      </c>
      <c r="AF89" s="24"/>
      <c r="AG89">
        <f t="shared" si="5"/>
        <v>1790.4389286161156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7.9267999999999992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134.61000000000001</v>
      </c>
      <c r="J90">
        <f>Bawana_RLNG!P90</f>
        <v>0</v>
      </c>
      <c r="K90">
        <f>Bawana_Spot!P90</f>
        <v>150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923.3101953406815</v>
      </c>
      <c r="P90" s="36">
        <v>117.33</v>
      </c>
      <c r="Q90" s="36">
        <v>38.030000000000008</v>
      </c>
      <c r="R90" s="38">
        <v>0</v>
      </c>
      <c r="S90" s="38">
        <v>0</v>
      </c>
      <c r="T90" s="37">
        <f>SUMPRODUCT(LTA!J90:AN90,LTA!J$101:AN$101,LTA!J$103:AN$103)</f>
        <v>55.69</v>
      </c>
      <c r="U90" s="37">
        <f>SUMPRODUCT(LTA!J90:AN90,LTA!J$102:AN$102,LTA!J$103:AN$103)</f>
        <v>97.98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449.24</v>
      </c>
      <c r="Z90" s="34">
        <f>IEX!N90</f>
        <v>0</v>
      </c>
      <c r="AA90" s="75">
        <f>STOA!H90</f>
        <v>0.57999999999999996</v>
      </c>
      <c r="AB90" s="75">
        <f>-STOA!N90</f>
        <v>-238.48</v>
      </c>
      <c r="AC90">
        <f t="shared" si="3"/>
        <v>18.69636045509327</v>
      </c>
      <c r="AD90">
        <f t="shared" si="4"/>
        <v>1728.0806348855881</v>
      </c>
      <c r="AE90">
        <f>'IDT-1'!B90</f>
        <v>26</v>
      </c>
      <c r="AF90" s="24"/>
      <c r="AG90">
        <f t="shared" si="5"/>
        <v>1754.0806348855881</v>
      </c>
      <c r="AI90" s="34">
        <f>PXIL!H90</f>
        <v>0</v>
      </c>
      <c r="AJ90" s="34">
        <f>PXIL!N90</f>
        <v>0</v>
      </c>
      <c r="AK90" s="34">
        <f>RTM_IEX!H90</f>
        <v>10.56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7.9267999999999992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134.61000000000004</v>
      </c>
      <c r="J91">
        <f>Bawana_RLNG!P91</f>
        <v>0</v>
      </c>
      <c r="K91">
        <f>Bawana_Spot!P91</f>
        <v>150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923.38528172952556</v>
      </c>
      <c r="P91" s="36">
        <v>117.33</v>
      </c>
      <c r="Q91" s="36">
        <v>38.03</v>
      </c>
      <c r="R91" s="38">
        <v>0</v>
      </c>
      <c r="S91" s="38">
        <v>0</v>
      </c>
      <c r="T91" s="37">
        <f>SUMPRODUCT(LTA!J91:AN91,LTA!J$101:AN$101,LTA!J$103:AN$103)</f>
        <v>45.07</v>
      </c>
      <c r="U91" s="37">
        <f>SUMPRODUCT(LTA!J91:AN91,LTA!J$102:AN$102,LTA!J$103:AN$103)</f>
        <v>73.72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438.68</v>
      </c>
      <c r="Z91" s="34">
        <f>IEX!N91</f>
        <v>0</v>
      </c>
      <c r="AA91" s="75">
        <f>STOA!H91</f>
        <v>0.48</v>
      </c>
      <c r="AB91" s="75">
        <f>-STOA!N91</f>
        <v>-273.02999999999997</v>
      </c>
      <c r="AC91">
        <f t="shared" si="3"/>
        <v>18.703901680154477</v>
      </c>
      <c r="AD91">
        <f t="shared" si="4"/>
        <v>1659.578180049371</v>
      </c>
      <c r="AE91">
        <f>'IDT-1'!B91</f>
        <v>16</v>
      </c>
      <c r="AF91" s="24"/>
      <c r="AG91">
        <f t="shared" si="5"/>
        <v>1675.578180049371</v>
      </c>
      <c r="AI91" s="34">
        <f>PXIL!H91</f>
        <v>0</v>
      </c>
      <c r="AJ91" s="34">
        <f>PXIL!N91</f>
        <v>0</v>
      </c>
      <c r="AK91" s="34">
        <f>RTM_IEX!H91</f>
        <v>22.08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7.9267999999999992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134.61000000000004</v>
      </c>
      <c r="J92">
        <f>Bawana_RLNG!P92</f>
        <v>0</v>
      </c>
      <c r="K92">
        <f>Bawana_Spot!P92</f>
        <v>150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916.43779992029317</v>
      </c>
      <c r="P92" s="36">
        <v>117.33</v>
      </c>
      <c r="Q92" s="36">
        <v>38.03</v>
      </c>
      <c r="R92" s="38">
        <v>0</v>
      </c>
      <c r="S92" s="38">
        <v>0</v>
      </c>
      <c r="T92" s="37">
        <f>SUMPRODUCT(LTA!J92:AN92,LTA!J$101:AN$101,LTA!J$103:AN$103)</f>
        <v>42.839999999999996</v>
      </c>
      <c r="U92" s="37">
        <f>SUMPRODUCT(LTA!J92:AN92,LTA!J$102:AN$102,LTA!J$103:AN$103)</f>
        <v>73.239999999999995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393.55</v>
      </c>
      <c r="Z92" s="34">
        <f>IEX!N92</f>
        <v>0</v>
      </c>
      <c r="AA92" s="75">
        <f>STOA!H92</f>
        <v>0.48</v>
      </c>
      <c r="AB92" s="75">
        <f>-STOA!N92</f>
        <v>-273.02999999999997</v>
      </c>
      <c r="AC92">
        <f t="shared" si="3"/>
        <v>18.251750832956922</v>
      </c>
      <c r="AD92">
        <f t="shared" si="4"/>
        <v>1606.2028490873361</v>
      </c>
      <c r="AE92">
        <f>'IDT-1'!B92</f>
        <v>0</v>
      </c>
      <c r="AF92" s="24"/>
      <c r="AG92">
        <f t="shared" si="5"/>
        <v>1606.2028490873361</v>
      </c>
      <c r="AI92" s="34">
        <f>PXIL!H92</f>
        <v>0</v>
      </c>
      <c r="AJ92" s="34">
        <f>PXIL!N92</f>
        <v>0</v>
      </c>
      <c r="AK92" s="34">
        <f>RTM_IEX!H92</f>
        <v>23.04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7.9267999999999992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134.61000000000004</v>
      </c>
      <c r="J93">
        <f>Bawana_RLNG!P93</f>
        <v>0</v>
      </c>
      <c r="K93">
        <f>Bawana_Spot!P93</f>
        <v>150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899.75259035439194</v>
      </c>
      <c r="P93" s="36">
        <v>117.33</v>
      </c>
      <c r="Q93" s="36">
        <v>38.03</v>
      </c>
      <c r="R93" s="38">
        <v>0</v>
      </c>
      <c r="S93" s="38">
        <v>0</v>
      </c>
      <c r="T93" s="37">
        <f>SUMPRODUCT(LTA!J93:AN93,LTA!J$101:AN$101,LTA!J$103:AN$103)</f>
        <v>39.020000000000003</v>
      </c>
      <c r="U93" s="37">
        <f>SUMPRODUCT(LTA!J93:AN93,LTA!J$102:AN$102,LTA!J$103:AN$103)</f>
        <v>72.34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326.37</v>
      </c>
      <c r="Z93" s="34">
        <f>IEX!N93</f>
        <v>0</v>
      </c>
      <c r="AA93" s="75">
        <f>STOA!H93</f>
        <v>0.48</v>
      </c>
      <c r="AB93" s="75">
        <f>-STOA!N93</f>
        <v>-273.02999999999997</v>
      </c>
      <c r="AC93">
        <f t="shared" si="3"/>
        <v>17.74955507260335</v>
      </c>
      <c r="AD93">
        <f t="shared" si="4"/>
        <v>1546.9198352817887</v>
      </c>
      <c r="AE93">
        <f>'IDT-1'!B93</f>
        <v>4</v>
      </c>
      <c r="AF93" s="24"/>
      <c r="AG93">
        <f t="shared" si="5"/>
        <v>1550.9198352817887</v>
      </c>
      <c r="AI93" s="34">
        <f>PXIL!H93</f>
        <v>0</v>
      </c>
      <c r="AJ93" s="34">
        <f>PXIL!N93</f>
        <v>0</v>
      </c>
      <c r="AK93" s="34">
        <f>RTM_IEX!H93</f>
        <v>51.84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7.9267999999999992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134.61000000000004</v>
      </c>
      <c r="J94">
        <f>Bawana_RLNG!P94</f>
        <v>0</v>
      </c>
      <c r="K94">
        <f>Bawana_Spot!P94</f>
        <v>150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899.75267046678164</v>
      </c>
      <c r="P94" s="36">
        <v>117.33</v>
      </c>
      <c r="Q94" s="36">
        <v>38.03</v>
      </c>
      <c r="R94" s="38">
        <v>0</v>
      </c>
      <c r="S94" s="38">
        <v>0</v>
      </c>
      <c r="T94" s="37">
        <f>SUMPRODUCT(LTA!J94:AN94,LTA!J$101:AN$101,LTA!J$103:AN$103)</f>
        <v>36.979999999999997</v>
      </c>
      <c r="U94" s="37">
        <f>SUMPRODUCT(LTA!J94:AN94,LTA!J$102:AN$102,LTA!J$103:AN$103)</f>
        <v>72.19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213.09</v>
      </c>
      <c r="Z94" s="34">
        <f>IEX!N94</f>
        <v>0</v>
      </c>
      <c r="AA94" s="75">
        <f>STOA!H94</f>
        <v>0.48</v>
      </c>
      <c r="AB94" s="75">
        <f>-STOA!N94</f>
        <v>-273.02999999999997</v>
      </c>
      <c r="AC94">
        <f t="shared" si="3"/>
        <v>16.860163745547425</v>
      </c>
      <c r="AD94">
        <f t="shared" si="4"/>
        <v>1441.9293067212343</v>
      </c>
      <c r="AE94">
        <f>'IDT-1'!B94</f>
        <v>34</v>
      </c>
      <c r="AF94" s="24"/>
      <c r="AG94">
        <f t="shared" si="5"/>
        <v>1475.9293067212343</v>
      </c>
      <c r="AI94" s="34">
        <f>PXIL!H94</f>
        <v>0</v>
      </c>
      <c r="AJ94" s="34">
        <f>PXIL!N94</f>
        <v>0</v>
      </c>
      <c r="AK94" s="34">
        <f>RTM_IEX!H94</f>
        <v>61.43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7.9267999999999992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134.61000000000004</v>
      </c>
      <c r="J95">
        <f>Bawana_RLNG!P95</f>
        <v>0</v>
      </c>
      <c r="K95">
        <f>Bawana_Spot!P95</f>
        <v>150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899.56344371469459</v>
      </c>
      <c r="P95" s="36">
        <v>117.33</v>
      </c>
      <c r="Q95" s="36">
        <v>38.03</v>
      </c>
      <c r="R95" s="38">
        <v>0</v>
      </c>
      <c r="S95" s="38">
        <v>0</v>
      </c>
      <c r="T95" s="37">
        <f>SUMPRODUCT(LTA!J95:AN95,LTA!J$101:AN$101,LTA!J$103:AN$103)</f>
        <v>35.69</v>
      </c>
      <c r="U95" s="37">
        <f>SUMPRODUCT(LTA!J95:AN95,LTA!J$102:AN$102,LTA!J$103:AN$103)</f>
        <v>70.789999999999992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37.43</v>
      </c>
      <c r="Z95" s="34">
        <f>IEX!N95</f>
        <v>0</v>
      </c>
      <c r="AA95" s="75">
        <f>STOA!H95</f>
        <v>0.48</v>
      </c>
      <c r="AB95" s="75">
        <f>-STOA!N95</f>
        <v>-218.02999999999997</v>
      </c>
      <c r="AC95">
        <f t="shared" si="3"/>
        <v>14.999352565960997</v>
      </c>
      <c r="AD95">
        <f t="shared" si="4"/>
        <v>1332.7308911487337</v>
      </c>
      <c r="AE95">
        <f>'IDT-1'!B95</f>
        <v>71.512</v>
      </c>
      <c r="AF95" s="24"/>
      <c r="AG95">
        <f t="shared" si="5"/>
        <v>1404.2428911487336</v>
      </c>
      <c r="AI95" s="34">
        <f>PXIL!H95</f>
        <v>0</v>
      </c>
      <c r="AJ95" s="34">
        <f>PXIL!N95</f>
        <v>0</v>
      </c>
      <c r="AK95" s="34">
        <f>RTM_IEX!H95</f>
        <v>73.91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7.9267999999999992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134.61000000000004</v>
      </c>
      <c r="J96">
        <f>Bawana_RLNG!P96</f>
        <v>0</v>
      </c>
      <c r="K96">
        <f>Bawana_Spot!P96</f>
        <v>150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899.56344371469459</v>
      </c>
      <c r="P96" s="36">
        <v>117.33</v>
      </c>
      <c r="Q96" s="36">
        <v>38.03</v>
      </c>
      <c r="R96" s="38">
        <v>0</v>
      </c>
      <c r="S96" s="38">
        <v>0</v>
      </c>
      <c r="T96" s="37">
        <f>SUMPRODUCT(LTA!J96:AN96,LTA!J$101:AN$101,LTA!J$103:AN$103)</f>
        <v>35.010000000000005</v>
      </c>
      <c r="U96" s="37">
        <f>SUMPRODUCT(LTA!J96:AN96,LTA!J$102:AN$102,LTA!J$103:AN$103)</f>
        <v>69.2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-218.02999999999997</v>
      </c>
      <c r="AC96">
        <f t="shared" si="3"/>
        <v>14.238564565960997</v>
      </c>
      <c r="AD96">
        <f>SUM(B96:AB96,AI96:AT96)-AC96</f>
        <v>1242.9216791487336</v>
      </c>
      <c r="AE96">
        <f>'IDT-1'!B96</f>
        <v>85</v>
      </c>
      <c r="AF96" s="24"/>
      <c r="AG96">
        <f t="shared" si="5"/>
        <v>1327.9216791487336</v>
      </c>
      <c r="AI96" s="34">
        <f>PXIL!H96</f>
        <v>0</v>
      </c>
      <c r="AJ96" s="34">
        <f>PXIL!N96</f>
        <v>0</v>
      </c>
      <c r="AK96" s="34">
        <f>RTM_IEX!H96</f>
        <v>23.04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7.9267999999999992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134.61000000000004</v>
      </c>
      <c r="J97">
        <f>Bawana_RLNG!P97</f>
        <v>0</v>
      </c>
      <c r="K97">
        <f>Bawana_Spot!P97</f>
        <v>150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874.10853475580097</v>
      </c>
      <c r="P97" s="36">
        <v>117.33</v>
      </c>
      <c r="Q97" s="36">
        <v>38.03</v>
      </c>
      <c r="R97" s="38">
        <v>0</v>
      </c>
      <c r="S97" s="38">
        <v>0</v>
      </c>
      <c r="T97" s="37">
        <f>SUMPRODUCT(LTA!J97:AN97,LTA!J$101:AN$101,LTA!J$103:AN$103)</f>
        <v>34.629999999999995</v>
      </c>
      <c r="U97" s="37">
        <f>SUMPRODUCT(LTA!J97:AN97,LTA!J$102:AN$102,LTA!J$103:AN$103)</f>
        <v>66.599999999999994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-218.02999999999997</v>
      </c>
      <c r="AC97">
        <f t="shared" si="3"/>
        <v>14.25767533070629</v>
      </c>
      <c r="AD97">
        <f t="shared" si="4"/>
        <v>1245.1776594250948</v>
      </c>
      <c r="AE97">
        <f>'IDT-1'!B97</f>
        <v>9</v>
      </c>
      <c r="AF97" s="24"/>
      <c r="AG97">
        <f t="shared" si="5"/>
        <v>1254.1776594250948</v>
      </c>
      <c r="AI97" s="34">
        <f>PXIL!H97</f>
        <v>0</v>
      </c>
      <c r="AJ97" s="34">
        <f>PXIL!N97</f>
        <v>0</v>
      </c>
      <c r="AK97" s="34">
        <f>RTM_IEX!H97</f>
        <v>53.75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7.9267999999999992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134.61000000000004</v>
      </c>
      <c r="J98">
        <f>Bawana_RLNG!P98</f>
        <v>0</v>
      </c>
      <c r="K98">
        <f>Bawana_Spot!P98</f>
        <v>150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825.02511985584943</v>
      </c>
      <c r="P98" s="36">
        <v>117.33</v>
      </c>
      <c r="Q98" s="36">
        <v>38.03</v>
      </c>
      <c r="R98" s="38">
        <v>0</v>
      </c>
      <c r="S98" s="38">
        <v>0</v>
      </c>
      <c r="T98" s="37">
        <f>SUMPRODUCT(LTA!J98:AN98,LTA!J$101:AN$101,LTA!J$103:AN$103)</f>
        <v>36.519999999999996</v>
      </c>
      <c r="U98" s="37">
        <f>SUMPRODUCT(LTA!J98:AN98,LTA!J$102:AN$102,LTA!J$103:AN$103)</f>
        <v>66.48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-218.02999999999997</v>
      </c>
      <c r="AC98">
        <f t="shared" si="3"/>
        <v>13.723154645546698</v>
      </c>
      <c r="AD98">
        <f t="shared" si="4"/>
        <v>1182.0787652103029</v>
      </c>
      <c r="AE98">
        <f>'IDT-1'!B98</f>
        <v>0</v>
      </c>
      <c r="AF98" s="24"/>
      <c r="AG98">
        <f t="shared" si="5"/>
        <v>1182.0787652103029</v>
      </c>
      <c r="AI98" s="34">
        <f>PXIL!H98</f>
        <v>0</v>
      </c>
      <c r="AJ98" s="34">
        <f>PXIL!N98</f>
        <v>0</v>
      </c>
      <c r="AK98" s="34">
        <f>RTM_IEX!H98</f>
        <v>37.43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0.21052955000000001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2.9693628807468455</v>
      </c>
      <c r="J99">
        <f t="shared" si="6"/>
        <v>0</v>
      </c>
      <c r="K99">
        <f t="shared" si="6"/>
        <v>5.3975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21.277733140971101</v>
      </c>
      <c r="P99" s="36">
        <f t="shared" si="6"/>
        <v>2.5741862614864366</v>
      </c>
      <c r="Q99" s="36">
        <f t="shared" si="6"/>
        <v>0.78246000000000115</v>
      </c>
      <c r="R99" s="38">
        <f t="shared" si="6"/>
        <v>0.43558260228201806</v>
      </c>
      <c r="S99" s="38">
        <f t="shared" si="6"/>
        <v>0</v>
      </c>
      <c r="T99" s="37">
        <f t="shared" si="6"/>
        <v>3.6279550000000005</v>
      </c>
      <c r="U99" s="37">
        <f t="shared" si="6"/>
        <v>1.3342850000000011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1.9630575000000001</v>
      </c>
      <c r="Z99" s="34">
        <f t="shared" si="6"/>
        <v>0</v>
      </c>
      <c r="AA99" s="75">
        <f t="shared" si="6"/>
        <v>2.4880949999999991</v>
      </c>
      <c r="AB99" s="75">
        <f t="shared" si="6"/>
        <v>-5.6227199999999895</v>
      </c>
      <c r="AC99">
        <f t="shared" si="6"/>
        <v>0.41947865594182937</v>
      </c>
      <c r="AD99">
        <f t="shared" si="6"/>
        <v>38.167463279544585</v>
      </c>
      <c r="AE99">
        <f t="shared" si="6"/>
        <v>0.53035399999999999</v>
      </c>
      <c r="AG99">
        <f t="shared" si="6"/>
        <v>38.69781727954458</v>
      </c>
      <c r="AI99">
        <f t="shared" si="6"/>
        <v>0</v>
      </c>
      <c r="AJ99">
        <f t="shared" si="6"/>
        <v>0</v>
      </c>
      <c r="AK99">
        <f t="shared" si="6"/>
        <v>0.56011999999999973</v>
      </c>
      <c r="AL99">
        <f t="shared" si="6"/>
        <v>-0.40400000000000003</v>
      </c>
      <c r="AM99">
        <f t="shared" si="6"/>
        <v>0</v>
      </c>
      <c r="AN99">
        <f t="shared" si="6"/>
        <v>0</v>
      </c>
      <c r="AO99">
        <f t="shared" si="6"/>
        <v>0.23929499999999995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0.75349999999999973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45309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45309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5.0159500000000001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48.20000000000001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635.44022340009872</v>
      </c>
      <c r="P3" s="36">
        <v>32.64</v>
      </c>
      <c r="Q3" s="36">
        <v>10.56</v>
      </c>
      <c r="R3" s="38">
        <v>0</v>
      </c>
      <c r="S3" s="38">
        <v>0</v>
      </c>
      <c r="T3" s="37">
        <f>SUMPRODUCT(LTA!J3:AN3,LTA!J$101:AN$101,LTA!J$104:AN$104)</f>
        <v>26.51</v>
      </c>
      <c r="U3" s="37">
        <f>SUMPRODUCT(LTA!J3:AN3,LTA!J$102:AN$102,LTA!J$104:AN$104)</f>
        <v>62.56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-214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9.4751626722122992</v>
      </c>
      <c r="AD3">
        <f>SUM(B3:AB3,AI3:AT3)-AC3</f>
        <v>506.96101072788628</v>
      </c>
      <c r="AE3">
        <f>'IDT-1'!C3</f>
        <v>0</v>
      </c>
      <c r="AF3" s="24"/>
      <c r="AG3">
        <f>SUM(AD3:AF3)</f>
        <v>506.96101072788628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5.0159500000000001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48.20000000000001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637.09955496629846</v>
      </c>
      <c r="P4" s="36">
        <v>32.64</v>
      </c>
      <c r="Q4" s="36">
        <v>10.56</v>
      </c>
      <c r="R4" s="38">
        <v>0</v>
      </c>
      <c r="S4" s="38">
        <v>0</v>
      </c>
      <c r="T4" s="37">
        <f>SUMPRODUCT(LTA!J4:AN4,LTA!J$101:AN$101,LTA!J$104:AN$104)</f>
        <v>26.27</v>
      </c>
      <c r="U4" s="37">
        <f>SUMPRODUCT(LTA!J4:AN4,LTA!J$102:AN$102,LTA!J$104:AN$104)</f>
        <v>62.22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-239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9.7807195777394949</v>
      </c>
      <c r="AD4">
        <f t="shared" ref="AD4:AD67" si="1">SUM(B4:AB4,AI4:AT4)-AC4</f>
        <v>472.73478538855892</v>
      </c>
      <c r="AE4">
        <f>'IDT-1'!C4</f>
        <v>0</v>
      </c>
      <c r="AF4" s="24"/>
      <c r="AG4">
        <f t="shared" ref="AG4:AG67" si="2">SUM(AD4:AF4)</f>
        <v>472.73478538855892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5.0159500000000001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48.20000000000001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606.44805718127191</v>
      </c>
      <c r="P5" s="36">
        <v>32.64</v>
      </c>
      <c r="Q5" s="36">
        <v>10.560000000000002</v>
      </c>
      <c r="R5" s="38">
        <v>0</v>
      </c>
      <c r="S5" s="38">
        <v>0</v>
      </c>
      <c r="T5" s="37">
        <f>SUMPRODUCT(LTA!J5:AN5,LTA!J$101:AN$101,LTA!J$104:AN$104)</f>
        <v>25.8</v>
      </c>
      <c r="U5" s="37">
        <f>SUMPRODUCT(LTA!J5:AN5,LTA!J$102:AN$102,LTA!J$104:AN$104)</f>
        <v>62.21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-228</v>
      </c>
      <c r="AA5" s="75">
        <f>STOA!I5</f>
        <v>0</v>
      </c>
      <c r="AB5" s="75">
        <f>-STOA!O5</f>
        <v>-75.489999999999995</v>
      </c>
      <c r="AC5">
        <f t="shared" si="0"/>
        <v>9.468388049995939</v>
      </c>
      <c r="AD5">
        <f t="shared" si="1"/>
        <v>447.915619131276</v>
      </c>
      <c r="AE5">
        <f>'IDT-1'!C5</f>
        <v>0</v>
      </c>
      <c r="AF5" s="24"/>
      <c r="AG5">
        <f t="shared" si="2"/>
        <v>447.915619131276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5.0159500000000001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48.20000000000001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606.18053762490399</v>
      </c>
      <c r="P6" s="36">
        <v>36.54</v>
      </c>
      <c r="Q6" s="36">
        <v>10.56</v>
      </c>
      <c r="R6" s="38">
        <v>0</v>
      </c>
      <c r="S6" s="38">
        <v>0</v>
      </c>
      <c r="T6" s="37">
        <f>SUMPRODUCT(LTA!J6:AN6,LTA!J$101:AN$101,LTA!J$104:AN$104)</f>
        <v>25.28</v>
      </c>
      <c r="U6" s="37">
        <f>SUMPRODUCT(LTA!J6:AN6,LTA!J$102:AN$102,LTA!J$104:AN$104)</f>
        <v>60.61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-248</v>
      </c>
      <c r="AA6" s="75">
        <f>STOA!I6</f>
        <v>0</v>
      </c>
      <c r="AB6" s="75">
        <f>-STOA!O6</f>
        <v>-75.489999999999995</v>
      </c>
      <c r="AC6">
        <f t="shared" si="0"/>
        <v>9.6928718288446749</v>
      </c>
      <c r="AD6">
        <f t="shared" si="1"/>
        <v>424.20361579605924</v>
      </c>
      <c r="AE6">
        <f>'IDT-1'!C6</f>
        <v>0</v>
      </c>
      <c r="AF6" s="24"/>
      <c r="AG6">
        <f t="shared" si="2"/>
        <v>424.20361579605924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5.0159500000000001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48.20000000000001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606.17982173645782</v>
      </c>
      <c r="P7" s="36">
        <v>34</v>
      </c>
      <c r="Q7" s="36">
        <v>10.56</v>
      </c>
      <c r="R7" s="38">
        <v>0</v>
      </c>
      <c r="S7" s="38">
        <v>0</v>
      </c>
      <c r="T7" s="37">
        <f>SUMPRODUCT(LTA!J7:AN7,LTA!J$101:AN$101,LTA!J$104:AN$104)</f>
        <v>24.28</v>
      </c>
      <c r="U7" s="37">
        <f>SUMPRODUCT(LTA!J7:AN7,LTA!J$102:AN$102,LTA!J$104:AN$104)</f>
        <v>60.44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-268</v>
      </c>
      <c r="AA7" s="75">
        <f>STOA!I7</f>
        <v>0</v>
      </c>
      <c r="AB7" s="75">
        <f>-STOA!O7</f>
        <v>-75.489999999999995</v>
      </c>
      <c r="AC7">
        <f t="shared" si="0"/>
        <v>9.6193460267572828</v>
      </c>
      <c r="AD7">
        <f t="shared" si="1"/>
        <v>425.56642570970052</v>
      </c>
      <c r="AE7">
        <f>'IDT-1'!C7</f>
        <v>0</v>
      </c>
      <c r="AF7" s="24"/>
      <c r="AG7">
        <f t="shared" si="2"/>
        <v>425.56642570970052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5.0159500000000001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48.20000000000001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606.18060006044641</v>
      </c>
      <c r="P8" s="36">
        <v>32.64</v>
      </c>
      <c r="Q8" s="36">
        <v>10.56</v>
      </c>
      <c r="R8" s="38">
        <v>0</v>
      </c>
      <c r="S8" s="38">
        <v>0</v>
      </c>
      <c r="T8" s="37">
        <f>SUMPRODUCT(LTA!J8:AN8,LTA!J$101:AN$101,LTA!J$104:AN$104)</f>
        <v>23.19</v>
      </c>
      <c r="U8" s="37">
        <f>SUMPRODUCT(LTA!J8:AN8,LTA!J$102:AN$102,LTA!J$104:AN$104)</f>
        <v>60.43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-293</v>
      </c>
      <c r="AA8" s="75">
        <f>STOA!I8</f>
        <v>0</v>
      </c>
      <c r="AB8" s="75">
        <f>-STOA!O8</f>
        <v>-75.489999999999995</v>
      </c>
      <c r="AC8">
        <f t="shared" si="0"/>
        <v>9.725755930552122</v>
      </c>
      <c r="AD8">
        <f t="shared" si="1"/>
        <v>408.00079412989425</v>
      </c>
      <c r="AE8">
        <f>'IDT-1'!C8</f>
        <v>0</v>
      </c>
      <c r="AF8" s="24"/>
      <c r="AG8">
        <f t="shared" si="2"/>
        <v>408.00079412989425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5.0159500000000001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48.20000000000001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604.64799001213112</v>
      </c>
      <c r="P9" s="36">
        <v>32.64</v>
      </c>
      <c r="Q9" s="36">
        <v>10.56</v>
      </c>
      <c r="R9" s="38">
        <v>0</v>
      </c>
      <c r="S9" s="38">
        <v>0</v>
      </c>
      <c r="T9" s="37">
        <f>SUMPRODUCT(LTA!J9:AN9,LTA!J$101:AN$101,LTA!J$104:AN$104)</f>
        <v>29.87</v>
      </c>
      <c r="U9" s="37">
        <f>SUMPRODUCT(LTA!J9:AN9,LTA!J$102:AN$102,LTA!J$104:AN$104)</f>
        <v>60.29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-303</v>
      </c>
      <c r="AA9" s="75">
        <f>STOA!I9</f>
        <v>0</v>
      </c>
      <c r="AB9" s="75">
        <f>-STOA!O9</f>
        <v>-75.489999999999995</v>
      </c>
      <c r="AC9">
        <f t="shared" si="0"/>
        <v>9.9965392647182778</v>
      </c>
      <c r="AD9">
        <f t="shared" si="1"/>
        <v>385.73740074741278</v>
      </c>
      <c r="AE9">
        <f>'IDT-1'!C9</f>
        <v>0</v>
      </c>
      <c r="AF9" s="24"/>
      <c r="AG9">
        <f t="shared" si="2"/>
        <v>385.73740074741278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-17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5.0159500000000001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48.20000000000001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604.64799001213112</v>
      </c>
      <c r="P10" s="36">
        <v>32.64</v>
      </c>
      <c r="Q10" s="36">
        <v>10.56</v>
      </c>
      <c r="R10" s="38">
        <v>0</v>
      </c>
      <c r="S10" s="38">
        <v>0</v>
      </c>
      <c r="T10" s="37">
        <f>SUMPRODUCT(LTA!J10:AN10,LTA!J$101:AN$101,LTA!J$104:AN$104)</f>
        <v>29.03</v>
      </c>
      <c r="U10" s="37">
        <f>SUMPRODUCT(LTA!J10:AN10,LTA!J$102:AN$102,LTA!J$104:AN$104)</f>
        <v>60.18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-308</v>
      </c>
      <c r="AA10" s="75">
        <f>STOA!I10</f>
        <v>0</v>
      </c>
      <c r="AB10" s="75">
        <f>-STOA!O10</f>
        <v>-75.489999999999995</v>
      </c>
      <c r="AC10">
        <f t="shared" si="0"/>
        <v>10.107155472866724</v>
      </c>
      <c r="AD10">
        <f t="shared" si="1"/>
        <v>370.67678453926425</v>
      </c>
      <c r="AE10">
        <f>'IDT-1'!C10</f>
        <v>0</v>
      </c>
      <c r="AF10" s="24"/>
      <c r="AG10">
        <f t="shared" si="2"/>
        <v>370.67678453926425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-26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5.0159500000000001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48.20000000000001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605.78105592133943</v>
      </c>
      <c r="P11" s="36">
        <v>32.64</v>
      </c>
      <c r="Q11" s="36">
        <v>10.56</v>
      </c>
      <c r="R11" s="38">
        <v>0</v>
      </c>
      <c r="S11" s="38">
        <v>0</v>
      </c>
      <c r="T11" s="37">
        <f>SUMPRODUCT(LTA!J11:AN11,LTA!J$101:AN$101,LTA!J$104:AN$104)</f>
        <v>28.77</v>
      </c>
      <c r="U11" s="37">
        <f>SUMPRODUCT(LTA!J11:AN11,LTA!J$102:AN$102,LTA!J$104:AN$104)</f>
        <v>60.18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-318</v>
      </c>
      <c r="AA11" s="75">
        <f>STOA!I11</f>
        <v>0</v>
      </c>
      <c r="AB11" s="75">
        <f>-STOA!O11</f>
        <v>-75.489999999999995</v>
      </c>
      <c r="AC11">
        <f t="shared" si="0"/>
        <v>10.283912381001855</v>
      </c>
      <c r="AD11">
        <f t="shared" si="1"/>
        <v>351.37309354033744</v>
      </c>
      <c r="AE11">
        <f>'IDT-1'!C11</f>
        <v>0</v>
      </c>
      <c r="AF11" s="24"/>
      <c r="AG11">
        <f t="shared" si="2"/>
        <v>351.37309354033744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-36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5.0159500000000001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48.20000000000001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614.27905062133948</v>
      </c>
      <c r="P12" s="36">
        <v>32.64</v>
      </c>
      <c r="Q12" s="36">
        <v>10.56</v>
      </c>
      <c r="R12" s="38">
        <v>0</v>
      </c>
      <c r="S12" s="38">
        <v>0</v>
      </c>
      <c r="T12" s="37">
        <f>SUMPRODUCT(LTA!J12:AN12,LTA!J$101:AN$101,LTA!J$104:AN$104)</f>
        <v>28.17</v>
      </c>
      <c r="U12" s="37">
        <f>SUMPRODUCT(LTA!J12:AN12,LTA!J$102:AN$102,LTA!J$104:AN$104)</f>
        <v>60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-323</v>
      </c>
      <c r="AA12" s="75">
        <f>STOA!I12</f>
        <v>0</v>
      </c>
      <c r="AB12" s="75">
        <f>-STOA!O12</f>
        <v>-75.489999999999995</v>
      </c>
      <c r="AC12">
        <f t="shared" si="0"/>
        <v>10.484282060080082</v>
      </c>
      <c r="AD12">
        <f t="shared" si="1"/>
        <v>342.89071856125929</v>
      </c>
      <c r="AE12">
        <f>'IDT-1'!C12</f>
        <v>0</v>
      </c>
      <c r="AF12" s="24"/>
      <c r="AG12">
        <f t="shared" si="2"/>
        <v>342.89071856125929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-47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5.0159500000000001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48.20000000000001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614.27905062133948</v>
      </c>
      <c r="P13" s="36">
        <v>32.64</v>
      </c>
      <c r="Q13" s="36">
        <v>10.56</v>
      </c>
      <c r="R13" s="38">
        <v>0</v>
      </c>
      <c r="S13" s="38">
        <v>0</v>
      </c>
      <c r="T13" s="37">
        <f>SUMPRODUCT(LTA!J13:AN13,LTA!J$101:AN$101,LTA!J$104:AN$104)</f>
        <v>27.96</v>
      </c>
      <c r="U13" s="37">
        <f>SUMPRODUCT(LTA!J13:AN13,LTA!J$102:AN$102,LTA!J$104:AN$104)</f>
        <v>61.76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-328</v>
      </c>
      <c r="AA13" s="75">
        <f>STOA!I13</f>
        <v>0</v>
      </c>
      <c r="AB13" s="75">
        <f>-STOA!O13</f>
        <v>-75.489999999999995</v>
      </c>
      <c r="AC13">
        <f t="shared" si="0"/>
        <v>10.573542479604082</v>
      </c>
      <c r="AD13">
        <f t="shared" si="1"/>
        <v>335.35145814173535</v>
      </c>
      <c r="AE13">
        <f>'IDT-1'!C13</f>
        <v>0</v>
      </c>
      <c r="AF13" s="24"/>
      <c r="AG13">
        <f t="shared" si="2"/>
        <v>335.35145814173535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-51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5.0159500000000001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48.20000000000001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605.78105592133943</v>
      </c>
      <c r="P14" s="36">
        <v>32.64</v>
      </c>
      <c r="Q14" s="36">
        <v>10.56</v>
      </c>
      <c r="R14" s="38">
        <v>0</v>
      </c>
      <c r="S14" s="38">
        <v>0</v>
      </c>
      <c r="T14" s="37">
        <f>SUMPRODUCT(LTA!J14:AN14,LTA!J$101:AN$101,LTA!J$104:AN$104)</f>
        <v>27.21</v>
      </c>
      <c r="U14" s="37">
        <f>SUMPRODUCT(LTA!J14:AN14,LTA!J$102:AN$102,LTA!J$104:AN$104)</f>
        <v>61.67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-333.01</v>
      </c>
      <c r="AA14" s="75">
        <f>STOA!I14</f>
        <v>0</v>
      </c>
      <c r="AB14" s="75">
        <f>-STOA!O14</f>
        <v>-75.489999999999995</v>
      </c>
      <c r="AC14">
        <f t="shared" si="0"/>
        <v>10.537543824325775</v>
      </c>
      <c r="AD14">
        <f t="shared" si="1"/>
        <v>321.0394620970136</v>
      </c>
      <c r="AE14">
        <f>'IDT-1'!C14</f>
        <v>0</v>
      </c>
      <c r="AF14" s="24"/>
      <c r="AG14">
        <f t="shared" si="2"/>
        <v>321.0394620970136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-51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5.0159500000000001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48.20000000000001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604.64799001213112</v>
      </c>
      <c r="P15" s="36">
        <v>32.64</v>
      </c>
      <c r="Q15" s="36">
        <v>10.56</v>
      </c>
      <c r="R15" s="38">
        <v>0</v>
      </c>
      <c r="S15" s="38">
        <v>0</v>
      </c>
      <c r="T15" s="37">
        <f>SUMPRODUCT(LTA!J15:AN15,LTA!J$101:AN$101,LTA!J$104:AN$104)</f>
        <v>26.72</v>
      </c>
      <c r="U15" s="37">
        <f>SUMPRODUCT(LTA!J15:AN15,LTA!J$102:AN$102,LTA!J$104:AN$104)</f>
        <v>61.29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-338</v>
      </c>
      <c r="AA15" s="75">
        <f>STOA!I15</f>
        <v>0</v>
      </c>
      <c r="AB15" s="75">
        <f>-STOA!O15</f>
        <v>-75.489999999999995</v>
      </c>
      <c r="AC15">
        <f t="shared" si="0"/>
        <v>10.520633359111178</v>
      </c>
      <c r="AD15">
        <f t="shared" si="1"/>
        <v>319.06330665301988</v>
      </c>
      <c r="AE15">
        <f>'IDT-1'!C15</f>
        <v>0</v>
      </c>
      <c r="AF15" s="24"/>
      <c r="AG15">
        <f t="shared" si="2"/>
        <v>319.06330665301988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-46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5.0159500000000001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48.20000000000001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604.64799001213112</v>
      </c>
      <c r="P16" s="36">
        <v>32.64</v>
      </c>
      <c r="Q16" s="36">
        <v>10.56</v>
      </c>
      <c r="R16" s="38">
        <v>0</v>
      </c>
      <c r="S16" s="38">
        <v>0</v>
      </c>
      <c r="T16" s="37">
        <f>SUMPRODUCT(LTA!J16:AN16,LTA!J$101:AN$101,LTA!J$104:AN$104)</f>
        <v>26.37</v>
      </c>
      <c r="U16" s="37">
        <f>SUMPRODUCT(LTA!J16:AN16,LTA!J$102:AN$102,LTA!J$104:AN$104)</f>
        <v>61.13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-343</v>
      </c>
      <c r="AA16" s="75">
        <f>STOA!I16</f>
        <v>0</v>
      </c>
      <c r="AB16" s="75">
        <f>-STOA!O16</f>
        <v>-75.489999999999995</v>
      </c>
      <c r="AC16">
        <f t="shared" si="0"/>
        <v>10.524820516836067</v>
      </c>
      <c r="AD16">
        <f t="shared" si="1"/>
        <v>317.54911949529497</v>
      </c>
      <c r="AE16">
        <f>'IDT-1'!C16</f>
        <v>0</v>
      </c>
      <c r="AF16" s="24"/>
      <c r="AG16">
        <f t="shared" si="2"/>
        <v>317.54911949529497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-42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5.0159500000000001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48.20000000000001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604.64799001213112</v>
      </c>
      <c r="P17" s="36">
        <v>32.64</v>
      </c>
      <c r="Q17" s="36">
        <v>10.56</v>
      </c>
      <c r="R17" s="38">
        <v>0</v>
      </c>
      <c r="S17" s="38">
        <v>0</v>
      </c>
      <c r="T17" s="37">
        <f>SUMPRODUCT(LTA!J17:AN17,LTA!J$101:AN$101,LTA!J$104:AN$104)</f>
        <v>25.6</v>
      </c>
      <c r="U17" s="37">
        <f>SUMPRODUCT(LTA!J17:AN17,LTA!J$102:AN$102,LTA!J$104:AN$104)</f>
        <v>61.1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-348</v>
      </c>
      <c r="AA17" s="75">
        <f>STOA!I17</f>
        <v>0</v>
      </c>
      <c r="AB17" s="75">
        <f>-STOA!O17</f>
        <v>-75.489999999999995</v>
      </c>
      <c r="AC17">
        <f t="shared" si="0"/>
        <v>10.475744728211621</v>
      </c>
      <c r="AD17">
        <f t="shared" si="1"/>
        <v>321.79819528391948</v>
      </c>
      <c r="AE17">
        <f>'IDT-1'!C17</f>
        <v>0</v>
      </c>
      <c r="AF17" s="24"/>
      <c r="AG17">
        <f t="shared" si="2"/>
        <v>321.79819528391948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-32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5.0159500000000001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48.20000000000001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607.19738837133946</v>
      </c>
      <c r="P18" s="36">
        <v>32.64</v>
      </c>
      <c r="Q18" s="36">
        <v>10.56</v>
      </c>
      <c r="R18" s="38">
        <v>0</v>
      </c>
      <c r="S18" s="38">
        <v>0</v>
      </c>
      <c r="T18" s="37">
        <f>SUMPRODUCT(LTA!J18:AN18,LTA!J$101:AN$101,LTA!J$104:AN$104)</f>
        <v>24.62</v>
      </c>
      <c r="U18" s="37">
        <f>SUMPRODUCT(LTA!J18:AN18,LTA!J$102:AN$102,LTA!J$104:AN$104)</f>
        <v>61.04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-348</v>
      </c>
      <c r="AA18" s="75">
        <f>STOA!I18</f>
        <v>0</v>
      </c>
      <c r="AB18" s="75">
        <f>-STOA!O18</f>
        <v>-75.489999999999995</v>
      </c>
      <c r="AC18">
        <f t="shared" si="0"/>
        <v>10.488423674428972</v>
      </c>
      <c r="AD18">
        <f t="shared" si="1"/>
        <v>323.29491469691038</v>
      </c>
      <c r="AE18">
        <f>'IDT-1'!C18</f>
        <v>0</v>
      </c>
      <c r="AF18" s="24"/>
      <c r="AG18">
        <f t="shared" si="2"/>
        <v>323.29491469691038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-32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5.0159500000000001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48.20000000000001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607.19738837133946</v>
      </c>
      <c r="P19" s="36">
        <v>32.64</v>
      </c>
      <c r="Q19" s="36">
        <v>10.56</v>
      </c>
      <c r="R19" s="38">
        <v>0</v>
      </c>
      <c r="S19" s="38">
        <v>0</v>
      </c>
      <c r="T19" s="37">
        <f>SUMPRODUCT(LTA!J19:AN19,LTA!J$101:AN$101,LTA!J$104:AN$104)</f>
        <v>20.11</v>
      </c>
      <c r="U19" s="37">
        <f>SUMPRODUCT(LTA!J19:AN19,LTA!J$102:AN$102,LTA!J$104:AN$104)</f>
        <v>60.21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-348</v>
      </c>
      <c r="AA19" s="75">
        <f>STOA!I19</f>
        <v>0</v>
      </c>
      <c r="AB19" s="75">
        <f>-STOA!O19</f>
        <v>-75.489999999999995</v>
      </c>
      <c r="AC19">
        <f t="shared" si="0"/>
        <v>10.392740728079639</v>
      </c>
      <c r="AD19">
        <f t="shared" si="1"/>
        <v>324.05059764325983</v>
      </c>
      <c r="AE19">
        <f>'IDT-1'!C19</f>
        <v>0</v>
      </c>
      <c r="AF19" s="24"/>
      <c r="AG19">
        <f t="shared" si="2"/>
        <v>324.05059764325983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-26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5.0159500000000001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48.20000000000001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607.19738837133946</v>
      </c>
      <c r="P20" s="36">
        <v>32.64</v>
      </c>
      <c r="Q20" s="36">
        <v>10.56</v>
      </c>
      <c r="R20" s="38">
        <v>0</v>
      </c>
      <c r="S20" s="38">
        <v>0</v>
      </c>
      <c r="T20" s="37">
        <f>SUMPRODUCT(LTA!J20:AN20,LTA!J$101:AN$101,LTA!J$104:AN$104)</f>
        <v>19.829999999999998</v>
      </c>
      <c r="U20" s="37">
        <f>SUMPRODUCT(LTA!J20:AN20,LTA!J$102:AN$102,LTA!J$104:AN$104)</f>
        <v>60.11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-348</v>
      </c>
      <c r="AA20" s="75">
        <f>STOA!I20</f>
        <v>0</v>
      </c>
      <c r="AB20" s="75">
        <f>-STOA!O20</f>
        <v>-75.489999999999995</v>
      </c>
      <c r="AC20">
        <f t="shared" si="0"/>
        <v>10.330250624005414</v>
      </c>
      <c r="AD20">
        <f t="shared" si="1"/>
        <v>330.73308774733403</v>
      </c>
      <c r="AE20">
        <f>'IDT-1'!C20</f>
        <v>0</v>
      </c>
      <c r="AF20" s="24"/>
      <c r="AG20">
        <f t="shared" si="2"/>
        <v>330.73308774733403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-19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5.0159500000000001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48.20000000000001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607.19979178423432</v>
      </c>
      <c r="P21" s="36">
        <v>32.64</v>
      </c>
      <c r="Q21" s="36">
        <v>10.56</v>
      </c>
      <c r="R21" s="38">
        <v>0</v>
      </c>
      <c r="S21" s="38">
        <v>0</v>
      </c>
      <c r="T21" s="37">
        <f>SUMPRODUCT(LTA!J21:AN21,LTA!J$101:AN$101,LTA!J$104:AN$104)</f>
        <v>23.48</v>
      </c>
      <c r="U21" s="37">
        <f>SUMPRODUCT(LTA!J21:AN21,LTA!J$102:AN$102,LTA!J$104:AN$104)</f>
        <v>59.88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-333</v>
      </c>
      <c r="AA21" s="75">
        <f>STOA!I21</f>
        <v>0</v>
      </c>
      <c r="AB21" s="75">
        <f>-STOA!O21</f>
        <v>-75.489999999999995</v>
      </c>
      <c r="AC21">
        <f t="shared" si="0"/>
        <v>10.240402604525285</v>
      </c>
      <c r="AD21">
        <f t="shared" si="1"/>
        <v>348.24533917970899</v>
      </c>
      <c r="AE21">
        <f>'IDT-1'!C21</f>
        <v>0</v>
      </c>
      <c r="AF21" s="24"/>
      <c r="AG21">
        <f t="shared" si="2"/>
        <v>348.24533917970899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5.0159500000000001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48.20000000000001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607.19979178423432</v>
      </c>
      <c r="P22" s="36">
        <v>30.759999999999994</v>
      </c>
      <c r="Q22" s="36">
        <v>10.56</v>
      </c>
      <c r="R22" s="38">
        <v>0</v>
      </c>
      <c r="S22" s="38">
        <v>0</v>
      </c>
      <c r="T22" s="37">
        <f>SUMPRODUCT(LTA!J22:AN22,LTA!J$101:AN$101,LTA!J$104:AN$104)</f>
        <v>23.01</v>
      </c>
      <c r="U22" s="37">
        <f>SUMPRODUCT(LTA!J22:AN22,LTA!J$102:AN$102,LTA!J$104:AN$104)</f>
        <v>59.72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-323</v>
      </c>
      <c r="AA22" s="75">
        <f>STOA!I22</f>
        <v>0</v>
      </c>
      <c r="AB22" s="75">
        <f>-STOA!O22</f>
        <v>-75.489999999999995</v>
      </c>
      <c r="AC22">
        <f t="shared" si="0"/>
        <v>10.092251238651947</v>
      </c>
      <c r="AD22">
        <f t="shared" si="1"/>
        <v>360.88349054558233</v>
      </c>
      <c r="AE22">
        <f>'IDT-1'!C22</f>
        <v>0</v>
      </c>
      <c r="AF22" s="24"/>
      <c r="AG22">
        <f t="shared" si="2"/>
        <v>360.88349054558233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-15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5.0159500000000001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48.20000000000001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623.10753743651878</v>
      </c>
      <c r="P23" s="36">
        <v>29.86</v>
      </c>
      <c r="Q23" s="36">
        <v>10.560000000000002</v>
      </c>
      <c r="R23" s="38">
        <v>0</v>
      </c>
      <c r="S23" s="38">
        <v>0</v>
      </c>
      <c r="T23" s="37">
        <f>SUMPRODUCT(LTA!J23:AN23,LTA!J$101:AN$101,LTA!J$104:AN$104)</f>
        <v>22.47</v>
      </c>
      <c r="U23" s="37">
        <f>SUMPRODUCT(LTA!J23:AN23,LTA!J$102:AN$102,LTA!J$104:AN$104)</f>
        <v>61.83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-339</v>
      </c>
      <c r="AA23" s="75">
        <f>STOA!I23</f>
        <v>0</v>
      </c>
      <c r="AB23" s="75">
        <f>-STOA!O23</f>
        <v>-75.489999999999995</v>
      </c>
      <c r="AC23">
        <f t="shared" si="0"/>
        <v>10.239975459856026</v>
      </c>
      <c r="AD23">
        <f t="shared" si="1"/>
        <v>376.31351197666277</v>
      </c>
      <c r="AE23">
        <f>'IDT-1'!C23</f>
        <v>0</v>
      </c>
      <c r="AF23" s="24"/>
      <c r="AG23">
        <f t="shared" si="2"/>
        <v>376.31351197666277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5.0159500000000001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48.20000000000001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631.49897062384684</v>
      </c>
      <c r="P24" s="36">
        <v>32.64</v>
      </c>
      <c r="Q24" s="36">
        <v>10.560000000000002</v>
      </c>
      <c r="R24" s="38">
        <v>0</v>
      </c>
      <c r="S24" s="38">
        <v>0</v>
      </c>
      <c r="T24" s="37">
        <f>SUMPRODUCT(LTA!J24:AN24,LTA!J$101:AN$101,LTA!J$104:AN$104)</f>
        <v>22.23</v>
      </c>
      <c r="U24" s="37">
        <f>SUMPRODUCT(LTA!J24:AN24,LTA!J$102:AN$102,LTA!J$104:AN$104)</f>
        <v>61.67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-309</v>
      </c>
      <c r="AA24" s="75">
        <f>STOA!I24</f>
        <v>0</v>
      </c>
      <c r="AB24" s="75">
        <f>-STOA!O24</f>
        <v>-75.489999999999995</v>
      </c>
      <c r="AC24">
        <f t="shared" si="0"/>
        <v>10.127147713232244</v>
      </c>
      <c r="AD24">
        <f t="shared" si="1"/>
        <v>411.19777291061462</v>
      </c>
      <c r="AE24">
        <f>'IDT-1'!C24</f>
        <v>0</v>
      </c>
      <c r="AF24" s="24"/>
      <c r="AG24">
        <f t="shared" si="2"/>
        <v>411.19777291061462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-6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5.0159500000000001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46.51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638.13179107490544</v>
      </c>
      <c r="P25" s="36">
        <v>67.849999999999994</v>
      </c>
      <c r="Q25" s="36">
        <v>10.56</v>
      </c>
      <c r="R25" s="38">
        <v>0</v>
      </c>
      <c r="S25" s="38">
        <v>0</v>
      </c>
      <c r="T25" s="37">
        <f>SUMPRODUCT(LTA!J25:AN25,LTA!J$101:AN$101,LTA!J$104:AN$104)</f>
        <v>22.05</v>
      </c>
      <c r="U25" s="37">
        <f>SUMPRODUCT(LTA!J25:AN25,LTA!J$102:AN$102,LTA!J$104:AN$104)</f>
        <v>90.25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-331</v>
      </c>
      <c r="AA25" s="75">
        <f>STOA!I25</f>
        <v>0</v>
      </c>
      <c r="AB25" s="75">
        <f>-STOA!O25</f>
        <v>-75.489999999999995</v>
      </c>
      <c r="AC25">
        <f t="shared" si="0"/>
        <v>10.982539609942476</v>
      </c>
      <c r="AD25">
        <f t="shared" si="1"/>
        <v>445.89520146496284</v>
      </c>
      <c r="AE25">
        <f>'IDT-1'!C25</f>
        <v>0</v>
      </c>
      <c r="AF25" s="24"/>
      <c r="AG25">
        <f t="shared" si="2"/>
        <v>445.89520146496284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-17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5.0159500000000001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46.51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718.78628085915659</v>
      </c>
      <c r="P26" s="36">
        <v>67.84709023072304</v>
      </c>
      <c r="Q26" s="36">
        <v>21.99</v>
      </c>
      <c r="R26" s="38">
        <v>0</v>
      </c>
      <c r="S26" s="38">
        <v>0</v>
      </c>
      <c r="T26" s="37">
        <f>SUMPRODUCT(LTA!J26:AN26,LTA!J$101:AN$101,LTA!J$104:AN$104)</f>
        <v>21.79</v>
      </c>
      <c r="U26" s="37">
        <f>SUMPRODUCT(LTA!J26:AN26,LTA!J$102:AN$102,LTA!J$104:AN$104)</f>
        <v>113.83000000000001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-395</v>
      </c>
      <c r="AA26" s="75">
        <f>STOA!I26</f>
        <v>0</v>
      </c>
      <c r="AB26" s="75">
        <f>-STOA!O26</f>
        <v>-75.489999999999995</v>
      </c>
      <c r="AC26">
        <f t="shared" si="0"/>
        <v>12.527951607360716</v>
      </c>
      <c r="AD26">
        <f t="shared" si="1"/>
        <v>491.75136948251884</v>
      </c>
      <c r="AE26">
        <f>'IDT-1'!C26</f>
        <v>0</v>
      </c>
      <c r="AF26" s="24"/>
      <c r="AG26">
        <f t="shared" si="2"/>
        <v>491.75136948251884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-21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5.0159500000000001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653.36831910757633</v>
      </c>
      <c r="P27" s="36">
        <v>67.84709023072304</v>
      </c>
      <c r="Q27" s="36">
        <v>10.56</v>
      </c>
      <c r="R27" s="38">
        <v>0</v>
      </c>
      <c r="S27" s="38">
        <v>0</v>
      </c>
      <c r="T27" s="37">
        <f>SUMPRODUCT(LTA!J27:AN27,LTA!J$101:AN$101,LTA!J$104:AN$104)</f>
        <v>26.52</v>
      </c>
      <c r="U27" s="37">
        <f>SUMPRODUCT(LTA!J27:AN27,LTA!J$102:AN$102,LTA!J$104:AN$104)</f>
        <v>117.08000000000001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-166</v>
      </c>
      <c r="AA27" s="75">
        <f>STOA!I27</f>
        <v>0</v>
      </c>
      <c r="AB27" s="75">
        <f>-STOA!O27</f>
        <v>-150</v>
      </c>
      <c r="AC27">
        <f t="shared" si="0"/>
        <v>10.755134937602666</v>
      </c>
      <c r="AD27">
        <f t="shared" si="1"/>
        <v>562.63622440069673</v>
      </c>
      <c r="AE27">
        <f>'IDT-1'!C27</f>
        <v>-4.234</v>
      </c>
      <c r="AF27" s="24"/>
      <c r="AG27">
        <f t="shared" si="2"/>
        <v>558.4022244006967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-36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5.0159500000000001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774.71604185744081</v>
      </c>
      <c r="P28" s="36">
        <v>67.849999999999994</v>
      </c>
      <c r="Q28" s="36">
        <v>20.39</v>
      </c>
      <c r="R28" s="38">
        <v>0</v>
      </c>
      <c r="S28" s="38">
        <v>0</v>
      </c>
      <c r="T28" s="37">
        <f>SUMPRODUCT(LTA!J28:AN28,LTA!J$101:AN$101,LTA!J$104:AN$104)</f>
        <v>26.41</v>
      </c>
      <c r="U28" s="37">
        <f>SUMPRODUCT(LTA!J28:AN28,LTA!J$102:AN$102,LTA!J$104:AN$104)</f>
        <v>116.85000000000001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-175</v>
      </c>
      <c r="AA28" s="75">
        <f>STOA!I28</f>
        <v>0</v>
      </c>
      <c r="AB28" s="75">
        <f>-STOA!O28</f>
        <v>-150</v>
      </c>
      <c r="AC28">
        <f t="shared" si="0"/>
        <v>11.98126361663679</v>
      </c>
      <c r="AD28">
        <f t="shared" si="1"/>
        <v>677.25072824080405</v>
      </c>
      <c r="AE28">
        <f>'IDT-1'!C28</f>
        <v>-52.497</v>
      </c>
      <c r="AF28" s="24"/>
      <c r="AG28">
        <f t="shared" si="2"/>
        <v>624.75372824080409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-42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5.0159500000000001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800.32810736249678</v>
      </c>
      <c r="P29" s="36">
        <v>67.849999999999994</v>
      </c>
      <c r="Q29" s="36">
        <v>21.99</v>
      </c>
      <c r="R29" s="38">
        <v>0.13</v>
      </c>
      <c r="S29" s="38">
        <v>0</v>
      </c>
      <c r="T29" s="37">
        <f>SUMPRODUCT(LTA!J29:AN29,LTA!J$101:AN$101,LTA!J$104:AN$104)</f>
        <v>26.37</v>
      </c>
      <c r="U29" s="37">
        <f>SUMPRODUCT(LTA!J29:AN29,LTA!J$102:AN$102,LTA!J$104:AN$104)</f>
        <v>116.64000000000001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-80</v>
      </c>
      <c r="AA29" s="75">
        <f>STOA!I29</f>
        <v>0</v>
      </c>
      <c r="AB29" s="75">
        <f>-STOA!O29</f>
        <v>-150</v>
      </c>
      <c r="AC29">
        <f t="shared" si="0"/>
        <v>11.809980976560583</v>
      </c>
      <c r="AD29">
        <f t="shared" si="1"/>
        <v>771.51407638593628</v>
      </c>
      <c r="AE29">
        <f>'IDT-1'!C29</f>
        <v>-91.87</v>
      </c>
      <c r="AF29" s="24"/>
      <c r="AG29">
        <f t="shared" si="2"/>
        <v>679.64407638593627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-80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5.0159500000000001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833.6064692615389</v>
      </c>
      <c r="P30" s="36">
        <v>67.849999999999994</v>
      </c>
      <c r="Q30" s="36">
        <v>21.99</v>
      </c>
      <c r="R30" s="38">
        <v>0.76734482758620681</v>
      </c>
      <c r="S30" s="38">
        <v>0</v>
      </c>
      <c r="T30" s="37">
        <f>SUMPRODUCT(LTA!J30:AN30,LTA!J$101:AN$101,LTA!J$104:AN$104)</f>
        <v>26.31</v>
      </c>
      <c r="U30" s="37">
        <f>SUMPRODUCT(LTA!J30:AN30,LTA!J$102:AN$102,LTA!J$104:AN$104)</f>
        <v>116.42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-20</v>
      </c>
      <c r="AA30" s="75">
        <f>STOA!I30</f>
        <v>0</v>
      </c>
      <c r="AB30" s="75">
        <f>-STOA!O30</f>
        <v>-150</v>
      </c>
      <c r="AC30">
        <f t="shared" si="0"/>
        <v>11.63507839592025</v>
      </c>
      <c r="AD30">
        <f t="shared" si="1"/>
        <v>859.32468569320474</v>
      </c>
      <c r="AE30">
        <f>'IDT-1'!C30</f>
        <v>-116.001</v>
      </c>
      <c r="AF30" s="24"/>
      <c r="AG30">
        <f t="shared" si="2"/>
        <v>743.32368569320477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-86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5.0159500000000001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828.81333912929051</v>
      </c>
      <c r="P31" s="36">
        <v>67.849999999999994</v>
      </c>
      <c r="Q31" s="36">
        <v>21.99</v>
      </c>
      <c r="R31" s="38">
        <v>3.4499999999999997</v>
      </c>
      <c r="S31" s="38">
        <v>0</v>
      </c>
      <c r="T31" s="37">
        <f>SUMPRODUCT(LTA!J31:AN31,LTA!J$101:AN$101,LTA!J$104:AN$104)</f>
        <v>26.1</v>
      </c>
      <c r="U31" s="37">
        <f>SUMPRODUCT(LTA!J31:AN31,LTA!J$102:AN$102,LTA!J$104:AN$104)</f>
        <v>116.2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-60</v>
      </c>
      <c r="AA31" s="75">
        <f>STOA!I31</f>
        <v>0</v>
      </c>
      <c r="AB31" s="75">
        <f>-STOA!O31</f>
        <v>-150</v>
      </c>
      <c r="AC31">
        <f t="shared" si="0"/>
        <v>12.028825134777204</v>
      </c>
      <c r="AD31">
        <f t="shared" si="1"/>
        <v>807.39046399451331</v>
      </c>
      <c r="AE31">
        <f>'IDT-1'!C31</f>
        <v>-2.964</v>
      </c>
      <c r="AF31" s="24"/>
      <c r="AG31">
        <f t="shared" si="2"/>
        <v>804.42646399451326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-95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5.0159500000000001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828.27502726008754</v>
      </c>
      <c r="P32" s="36">
        <v>67.849999999999994</v>
      </c>
      <c r="Q32" s="36">
        <v>21.99</v>
      </c>
      <c r="R32" s="38">
        <v>8.2000000000000011</v>
      </c>
      <c r="S32" s="38">
        <v>0</v>
      </c>
      <c r="T32" s="37">
        <f>SUMPRODUCT(LTA!J32:AN32,LTA!J$101:AN$101,LTA!J$104:AN$104)</f>
        <v>25.439999999999998</v>
      </c>
      <c r="U32" s="37">
        <f>SUMPRODUCT(LTA!J32:AN32,LTA!J$102:AN$102,LTA!J$104:AN$104)</f>
        <v>115.71000000000001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-150</v>
      </c>
      <c r="AC32">
        <f t="shared" si="0"/>
        <v>11.478504589783444</v>
      </c>
      <c r="AD32">
        <f t="shared" si="1"/>
        <v>879.0024726703042</v>
      </c>
      <c r="AE32">
        <f>'IDT-1'!C32</f>
        <v>0</v>
      </c>
      <c r="AF32" s="24"/>
      <c r="AG32">
        <f t="shared" si="2"/>
        <v>879.0024726703042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-87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5.0159500000000001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830.5023005193608</v>
      </c>
      <c r="P33" s="36">
        <v>67.849999999999994</v>
      </c>
      <c r="Q33" s="36">
        <v>21.99</v>
      </c>
      <c r="R33" s="38">
        <v>15.070000000000002</v>
      </c>
      <c r="S33" s="38">
        <v>0</v>
      </c>
      <c r="T33" s="37">
        <f>SUMPRODUCT(LTA!J33:AN33,LTA!J$101:AN$101,LTA!J$104:AN$104)</f>
        <v>27.630000000000003</v>
      </c>
      <c r="U33" s="37">
        <f>SUMPRODUCT(LTA!J33:AN33,LTA!J$102:AN$102,LTA!J$104:AN$104)</f>
        <v>115.27000000000001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-150</v>
      </c>
      <c r="AC33">
        <f t="shared" si="0"/>
        <v>11.10370801029244</v>
      </c>
      <c r="AD33">
        <f t="shared" si="1"/>
        <v>945.22454250906844</v>
      </c>
      <c r="AE33">
        <f>'IDT-1'!C33</f>
        <v>0</v>
      </c>
      <c r="AF33" s="24"/>
      <c r="AG33">
        <f t="shared" si="2"/>
        <v>945.22454250906844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-32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5.0159500000000001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827.1869296562968</v>
      </c>
      <c r="P34" s="36">
        <v>67.849999999999994</v>
      </c>
      <c r="Q34" s="36">
        <v>21.99</v>
      </c>
      <c r="R34" s="38">
        <v>24.65</v>
      </c>
      <c r="S34" s="38">
        <v>0</v>
      </c>
      <c r="T34" s="37">
        <f>SUMPRODUCT(LTA!J34:AN34,LTA!J$101:AN$101,LTA!J$104:AN$104)</f>
        <v>34.049999999999997</v>
      </c>
      <c r="U34" s="37">
        <f>SUMPRODUCT(LTA!J34:AN34,LTA!J$102:AN$102,LTA!J$104:AN$104)</f>
        <v>114.85000000000001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5.34</v>
      </c>
      <c r="Z34" s="34">
        <f>IEX!O34</f>
        <v>0</v>
      </c>
      <c r="AA34" s="75">
        <f>STOA!I34</f>
        <v>19.2</v>
      </c>
      <c r="AB34" s="75">
        <f>-STOA!O34</f>
        <v>-150</v>
      </c>
      <c r="AC34">
        <f t="shared" si="0"/>
        <v>11.233150267370252</v>
      </c>
      <c r="AD34">
        <f t="shared" si="1"/>
        <v>1006.6997293889264</v>
      </c>
      <c r="AE34">
        <f>'IDT-1'!C34</f>
        <v>0</v>
      </c>
      <c r="AF34" s="24"/>
      <c r="AG34">
        <f t="shared" si="2"/>
        <v>1006.6997293889264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-9</v>
      </c>
      <c r="AM34" s="34">
        <f>RTM_PXI!I34</f>
        <v>0</v>
      </c>
      <c r="AN34" s="34">
        <f>RTM_PXI!O34</f>
        <v>0</v>
      </c>
      <c r="AO34" s="148">
        <f>GDAM_IEX!I34</f>
        <v>1.8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5.0159500000000001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54.997851646420067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813.06246396939878</v>
      </c>
      <c r="P35" s="36">
        <v>67.849999999999994</v>
      </c>
      <c r="Q35" s="36">
        <v>21.99</v>
      </c>
      <c r="R35" s="38">
        <v>26.3</v>
      </c>
      <c r="S35" s="38">
        <v>0</v>
      </c>
      <c r="T35" s="37">
        <f>SUMPRODUCT(LTA!J35:AN35,LTA!J$101:AN$101,LTA!J$104:AN$104)</f>
        <v>40.57</v>
      </c>
      <c r="U35" s="37">
        <f>SUMPRODUCT(LTA!J35:AN35,LTA!J$102:AN$102,LTA!J$104:AN$104)</f>
        <v>114.48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7.65</v>
      </c>
      <c r="Z35" s="34">
        <f>IEX!O35</f>
        <v>0</v>
      </c>
      <c r="AA35" s="75">
        <f>STOA!I35</f>
        <v>19.2</v>
      </c>
      <c r="AB35" s="75">
        <f>-STOA!O35</f>
        <v>-100</v>
      </c>
      <c r="AC35">
        <f t="shared" si="0"/>
        <v>10.797847980910676</v>
      </c>
      <c r="AD35">
        <f t="shared" si="1"/>
        <v>1053.7284176349083</v>
      </c>
      <c r="AE35">
        <f>'IDT-1'!C35</f>
        <v>0</v>
      </c>
      <c r="AF35" s="24"/>
      <c r="AG35">
        <f t="shared" si="2"/>
        <v>1053.7284176349083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-10</v>
      </c>
      <c r="AM35" s="34">
        <f>RTM_PXI!I35</f>
        <v>0</v>
      </c>
      <c r="AN35" s="34">
        <f>RTM_PXI!O35</f>
        <v>0</v>
      </c>
      <c r="AO35" s="148">
        <f>GDAM_IEX!I35</f>
        <v>3.41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5.0159500000000001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54.997851646420067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797.87875824448145</v>
      </c>
      <c r="P36" s="36">
        <v>67.849999999999994</v>
      </c>
      <c r="Q36" s="36">
        <v>21.99</v>
      </c>
      <c r="R36" s="38">
        <v>26.3</v>
      </c>
      <c r="S36" s="38">
        <v>0</v>
      </c>
      <c r="T36" s="37">
        <f>SUMPRODUCT(LTA!J36:AN36,LTA!J$101:AN$101,LTA!J$104:AN$104)</f>
        <v>47.040000000000006</v>
      </c>
      <c r="U36" s="37">
        <f>SUMPRODUCT(LTA!J36:AN36,LTA!J$102:AN$102,LTA!J$104:AN$104)</f>
        <v>113.97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12.7</v>
      </c>
      <c r="Z36" s="34">
        <f>IEX!O36</f>
        <v>0</v>
      </c>
      <c r="AA36" s="75">
        <f>STOA!I36</f>
        <v>29.76</v>
      </c>
      <c r="AB36" s="75">
        <f>-STOA!O36</f>
        <v>-100</v>
      </c>
      <c r="AC36">
        <f t="shared" si="0"/>
        <v>10.93106758779515</v>
      </c>
      <c r="AD36">
        <f t="shared" si="1"/>
        <v>1047.3614923031064</v>
      </c>
      <c r="AE36">
        <f>'IDT-1'!C36</f>
        <v>0</v>
      </c>
      <c r="AF36" s="24"/>
      <c r="AG36">
        <f t="shared" si="2"/>
        <v>1047.3614923031064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-21</v>
      </c>
      <c r="AM36" s="34">
        <f>RTM_PXI!I36</f>
        <v>0</v>
      </c>
      <c r="AN36" s="34">
        <f>RTM_PXI!O36</f>
        <v>0</v>
      </c>
      <c r="AO36" s="148">
        <f>GDAM_IEX!I36</f>
        <v>1.79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5.0159500000000001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54.997851646420067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775.19267801907813</v>
      </c>
      <c r="P37" s="36">
        <v>67.849999999999994</v>
      </c>
      <c r="Q37" s="36">
        <v>21.99</v>
      </c>
      <c r="R37" s="38">
        <v>26.3</v>
      </c>
      <c r="S37" s="38">
        <v>0</v>
      </c>
      <c r="T37" s="37">
        <f>SUMPRODUCT(LTA!J37:AN37,LTA!J$101:AN$101,LTA!J$104:AN$104)</f>
        <v>54.85</v>
      </c>
      <c r="U37" s="37">
        <f>SUMPRODUCT(LTA!J37:AN37,LTA!J$102:AN$102,LTA!J$104:AN$104)</f>
        <v>113.55000000000001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9</v>
      </c>
      <c r="Z37" s="34">
        <f>IEX!O37</f>
        <v>0</v>
      </c>
      <c r="AA37" s="75">
        <f>STOA!I37</f>
        <v>48</v>
      </c>
      <c r="AB37" s="75">
        <f>-STOA!O37</f>
        <v>-100</v>
      </c>
      <c r="AC37">
        <f t="shared" si="0"/>
        <v>10.961625144801317</v>
      </c>
      <c r="AD37">
        <f t="shared" si="1"/>
        <v>1042.9348545206969</v>
      </c>
      <c r="AE37">
        <f>'IDT-1'!C37</f>
        <v>0</v>
      </c>
      <c r="AF37" s="24"/>
      <c r="AG37">
        <f t="shared" si="2"/>
        <v>1042.9348545206969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-25</v>
      </c>
      <c r="AM37" s="34">
        <f>RTM_PXI!I37</f>
        <v>0</v>
      </c>
      <c r="AN37" s="34">
        <f>RTM_PXI!O37</f>
        <v>0</v>
      </c>
      <c r="AO37" s="148">
        <f>GDAM_IEX!I37</f>
        <v>2.15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5.0159500000000001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54.997851646420067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763.23840053811978</v>
      </c>
      <c r="P38" s="36">
        <v>67.849999999999994</v>
      </c>
      <c r="Q38" s="36">
        <v>21.99</v>
      </c>
      <c r="R38" s="38">
        <v>26.3</v>
      </c>
      <c r="S38" s="38">
        <v>0</v>
      </c>
      <c r="T38" s="37">
        <f>SUMPRODUCT(LTA!J38:AN38,LTA!J$101:AN$101,LTA!J$104:AN$104)</f>
        <v>58.51</v>
      </c>
      <c r="U38" s="37">
        <f>SUMPRODUCT(LTA!J38:AN38,LTA!J$102:AN$102,LTA!J$104:AN$104)</f>
        <v>112.95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8.0399999999999991</v>
      </c>
      <c r="Z38" s="34">
        <f>IEX!O38</f>
        <v>0</v>
      </c>
      <c r="AA38" s="75">
        <f>STOA!I38</f>
        <v>48</v>
      </c>
      <c r="AB38" s="75">
        <f>-STOA!O38</f>
        <v>-100</v>
      </c>
      <c r="AC38">
        <f t="shared" si="0"/>
        <v>10.975960160310601</v>
      </c>
      <c r="AD38">
        <f t="shared" si="1"/>
        <v>1032.576242024229</v>
      </c>
      <c r="AE38">
        <f>'IDT-1'!C38</f>
        <v>0</v>
      </c>
      <c r="AF38" s="24"/>
      <c r="AG38">
        <f t="shared" si="2"/>
        <v>1032.576242024229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-31</v>
      </c>
      <c r="AM38" s="34">
        <f>RTM_PXI!I38</f>
        <v>0</v>
      </c>
      <c r="AN38" s="34">
        <f>RTM_PXI!O38</f>
        <v>0</v>
      </c>
      <c r="AO38" s="148">
        <f>GDAM_IEX!I38</f>
        <v>7.66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5.0159500000000001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54.997851646420067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756.08570530482302</v>
      </c>
      <c r="P39" s="36">
        <v>67.849999999999994</v>
      </c>
      <c r="Q39" s="36">
        <v>21.99</v>
      </c>
      <c r="R39" s="38">
        <v>26.3</v>
      </c>
      <c r="S39" s="38">
        <v>0</v>
      </c>
      <c r="T39" s="37">
        <f>SUMPRODUCT(LTA!J39:AN39,LTA!J$101:AN$101,LTA!J$104:AN$104)</f>
        <v>64.7</v>
      </c>
      <c r="U39" s="37">
        <f>SUMPRODUCT(LTA!J39:AN39,LTA!J$102:AN$102,LTA!J$104:AN$104)</f>
        <v>109.80000000000001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10.73</v>
      </c>
      <c r="Z39" s="34">
        <f>IEX!O39</f>
        <v>0</v>
      </c>
      <c r="AA39" s="75">
        <f>STOA!I39</f>
        <v>48</v>
      </c>
      <c r="AB39" s="75">
        <f>-STOA!O39</f>
        <v>-100</v>
      </c>
      <c r="AC39">
        <f t="shared" si="0"/>
        <v>10.840082785377131</v>
      </c>
      <c r="AD39">
        <f t="shared" si="1"/>
        <v>1038.6294241658661</v>
      </c>
      <c r="AE39">
        <f>'IDT-1'!C39</f>
        <v>0</v>
      </c>
      <c r="AF39" s="24"/>
      <c r="AG39">
        <f t="shared" si="2"/>
        <v>1038.6294241658661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-20</v>
      </c>
      <c r="AM39" s="34">
        <f>RTM_PXI!I39</f>
        <v>0</v>
      </c>
      <c r="AN39" s="34">
        <f>RTM_PXI!O39</f>
        <v>0</v>
      </c>
      <c r="AO39" s="148">
        <f>GDAM_IEX!I39</f>
        <v>4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5.0159500000000001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54.997851646420067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758.96724805883093</v>
      </c>
      <c r="P40" s="36">
        <v>67.849999999999994</v>
      </c>
      <c r="Q40" s="36">
        <v>21.99</v>
      </c>
      <c r="R40" s="38">
        <v>26.3</v>
      </c>
      <c r="S40" s="38">
        <v>0</v>
      </c>
      <c r="T40" s="37">
        <f>SUMPRODUCT(LTA!J40:AN40,LTA!J$101:AN$101,LTA!J$104:AN$104)</f>
        <v>69.69</v>
      </c>
      <c r="U40" s="37">
        <f>SUMPRODUCT(LTA!J40:AN40,LTA!J$102:AN$102,LTA!J$104:AN$104)</f>
        <v>108.82000000000001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9.0399999999999991</v>
      </c>
      <c r="Z40" s="34">
        <f>IEX!O40</f>
        <v>0</v>
      </c>
      <c r="AA40" s="75">
        <f>STOA!I40</f>
        <v>48</v>
      </c>
      <c r="AB40" s="75">
        <f>-STOA!O40</f>
        <v>-100</v>
      </c>
      <c r="AC40">
        <f t="shared" si="0"/>
        <v>10.715108590013015</v>
      </c>
      <c r="AD40">
        <f t="shared" si="1"/>
        <v>1064.0459411152378</v>
      </c>
      <c r="AE40">
        <f>'IDT-1'!C40</f>
        <v>0</v>
      </c>
      <c r="AF40" s="24"/>
      <c r="AG40">
        <f t="shared" si="2"/>
        <v>1064.0459411152378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4.09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5.0159500000000001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54.997851646420067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758.96724805883093</v>
      </c>
      <c r="P41" s="36">
        <v>67.849999999999994</v>
      </c>
      <c r="Q41" s="36">
        <v>21.99</v>
      </c>
      <c r="R41" s="38">
        <v>26.3</v>
      </c>
      <c r="S41" s="38">
        <v>0</v>
      </c>
      <c r="T41" s="37">
        <f>SUMPRODUCT(LTA!J41:AN41,LTA!J$101:AN$101,LTA!J$104:AN$104)</f>
        <v>73.97</v>
      </c>
      <c r="U41" s="37">
        <f>SUMPRODUCT(LTA!J41:AN41,LTA!J$102:AN$102,LTA!J$104:AN$104)</f>
        <v>108.48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4.67</v>
      </c>
      <c r="Z41" s="34">
        <f>IEX!O41</f>
        <v>0</v>
      </c>
      <c r="AA41" s="75">
        <f>STOA!I41</f>
        <v>48</v>
      </c>
      <c r="AB41" s="75">
        <f>-STOA!O41</f>
        <v>-100</v>
      </c>
      <c r="AC41">
        <f t="shared" si="0"/>
        <v>10.870361429061019</v>
      </c>
      <c r="AD41">
        <f t="shared" si="1"/>
        <v>1046.22068827619</v>
      </c>
      <c r="AE41">
        <f>'IDT-1'!C41</f>
        <v>0</v>
      </c>
      <c r="AF41" s="24"/>
      <c r="AG41">
        <f t="shared" si="2"/>
        <v>1046.22068827619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-18</v>
      </c>
      <c r="AM41" s="34">
        <f>RTM_PXI!I41</f>
        <v>0</v>
      </c>
      <c r="AN41" s="34">
        <f>RTM_PXI!O41</f>
        <v>0</v>
      </c>
      <c r="AO41" s="148">
        <f>GDAM_IEX!I41</f>
        <v>4.8499999999999996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5.0159500000000001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54.997851646420067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753.58412885883092</v>
      </c>
      <c r="P42" s="36">
        <v>67.849999999999994</v>
      </c>
      <c r="Q42" s="36">
        <v>21.99</v>
      </c>
      <c r="R42" s="38">
        <v>26.3</v>
      </c>
      <c r="S42" s="38">
        <v>0</v>
      </c>
      <c r="T42" s="37">
        <f>SUMPRODUCT(LTA!J42:AN42,LTA!J$101:AN$101,LTA!J$104:AN$104)</f>
        <v>80.22</v>
      </c>
      <c r="U42" s="37">
        <f>SUMPRODUCT(LTA!J42:AN42,LTA!J$102:AN$102,LTA!J$104:AN$104)</f>
        <v>108.15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4.45</v>
      </c>
      <c r="Z42" s="34">
        <f>IEX!O42</f>
        <v>0</v>
      </c>
      <c r="AA42" s="75">
        <f>STOA!I42</f>
        <v>48</v>
      </c>
      <c r="AB42" s="75">
        <f>-STOA!O42</f>
        <v>-100</v>
      </c>
      <c r="AC42">
        <f t="shared" si="0"/>
        <v>10.784673965981908</v>
      </c>
      <c r="AD42">
        <f t="shared" si="1"/>
        <v>1052.1732565392692</v>
      </c>
      <c r="AE42">
        <f>'IDT-1'!C42</f>
        <v>0</v>
      </c>
      <c r="AF42" s="24"/>
      <c r="AG42">
        <f t="shared" si="2"/>
        <v>1052.1732565392692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-10</v>
      </c>
      <c r="AM42" s="34">
        <f>RTM_PXI!I42</f>
        <v>0</v>
      </c>
      <c r="AN42" s="34">
        <f>RTM_PXI!O42</f>
        <v>0</v>
      </c>
      <c r="AO42" s="148">
        <f>GDAM_IEX!I42</f>
        <v>2.4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5.0159500000000001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54.997851646420067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759.8281198455943</v>
      </c>
      <c r="P43" s="36">
        <v>67.849999999999994</v>
      </c>
      <c r="Q43" s="36">
        <v>21.99</v>
      </c>
      <c r="R43" s="38">
        <v>26.3</v>
      </c>
      <c r="S43" s="38">
        <v>0</v>
      </c>
      <c r="T43" s="37">
        <f>SUMPRODUCT(LTA!J43:AN43,LTA!J$101:AN$101,LTA!J$104:AN$104)</f>
        <v>82.5</v>
      </c>
      <c r="U43" s="37">
        <f>SUMPRODUCT(LTA!J43:AN43,LTA!J$102:AN$102,LTA!J$104:AN$104)</f>
        <v>107.76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10.349043913021827</v>
      </c>
      <c r="AD43">
        <f t="shared" si="1"/>
        <v>1020.8328775789927</v>
      </c>
      <c r="AE43">
        <f>'IDT-1'!C43</f>
        <v>0</v>
      </c>
      <c r="AF43" s="24"/>
      <c r="AG43">
        <f t="shared" si="2"/>
        <v>1020.8328775789927</v>
      </c>
      <c r="AI43" s="34">
        <f>PXIL!I43</f>
        <v>0</v>
      </c>
      <c r="AJ43" s="34">
        <f>PXIL!O43</f>
        <v>0</v>
      </c>
      <c r="AK43" s="34">
        <f>RTM_IEX!I43</f>
        <v>4.9400000000000004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5.0159500000000001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54.997851646420067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759.8281198455943</v>
      </c>
      <c r="P44" s="36">
        <v>67.849999999999994</v>
      </c>
      <c r="Q44" s="36">
        <v>21.99</v>
      </c>
      <c r="R44" s="38">
        <v>26.3</v>
      </c>
      <c r="S44" s="38">
        <v>0</v>
      </c>
      <c r="T44" s="37">
        <f>SUMPRODUCT(LTA!J44:AN44,LTA!J$101:AN$101,LTA!J$104:AN$104)</f>
        <v>87.85</v>
      </c>
      <c r="U44" s="37">
        <f>SUMPRODUCT(LTA!J44:AN44,LTA!J$102:AN$102,LTA!J$104:AN$104)</f>
        <v>107.42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10.394823913021828</v>
      </c>
      <c r="AD44">
        <f t="shared" si="1"/>
        <v>1026.2370975789927</v>
      </c>
      <c r="AE44">
        <f>'IDT-1'!C44</f>
        <v>0</v>
      </c>
      <c r="AF44" s="24"/>
      <c r="AG44">
        <f t="shared" si="2"/>
        <v>1026.2370975789927</v>
      </c>
      <c r="AI44" s="34">
        <f>PXIL!I44</f>
        <v>0</v>
      </c>
      <c r="AJ44" s="34">
        <f>PXIL!O44</f>
        <v>0</v>
      </c>
      <c r="AK44" s="34">
        <f>RTM_IEX!I44</f>
        <v>5.38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5.0159500000000001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54.997851646420067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755.81011322439394</v>
      </c>
      <c r="P45" s="36">
        <v>67.849999999999994</v>
      </c>
      <c r="Q45" s="36">
        <v>21.99</v>
      </c>
      <c r="R45" s="38">
        <v>26.3</v>
      </c>
      <c r="S45" s="38">
        <v>0</v>
      </c>
      <c r="T45" s="37">
        <f>SUMPRODUCT(LTA!J45:AN45,LTA!J$101:AN$101,LTA!J$104:AN$104)</f>
        <v>94.38</v>
      </c>
      <c r="U45" s="37">
        <f>SUMPRODUCT(LTA!J45:AN45,LTA!J$102:AN$102,LTA!J$104:AN$104)</f>
        <v>109.80000000000001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10.491188657403743</v>
      </c>
      <c r="AD45">
        <f t="shared" si="1"/>
        <v>1037.6127262134103</v>
      </c>
      <c r="AE45">
        <f>'IDT-1'!C45</f>
        <v>0</v>
      </c>
      <c r="AF45" s="24"/>
      <c r="AG45">
        <f t="shared" si="2"/>
        <v>1037.6127262134103</v>
      </c>
      <c r="AI45" s="34">
        <f>PXIL!I45</f>
        <v>0</v>
      </c>
      <c r="AJ45" s="34">
        <f>PXIL!O45</f>
        <v>0</v>
      </c>
      <c r="AK45" s="34">
        <f>RTM_IEX!I45</f>
        <v>11.96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5.0159500000000001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54.997851646420067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755.81011322439394</v>
      </c>
      <c r="P46" s="36">
        <v>67.849999999999994</v>
      </c>
      <c r="Q46" s="36">
        <v>21.99</v>
      </c>
      <c r="R46" s="38">
        <v>26.3</v>
      </c>
      <c r="S46" s="38">
        <v>0</v>
      </c>
      <c r="T46" s="37">
        <f>SUMPRODUCT(LTA!J46:AN46,LTA!J$101:AN$101,LTA!J$104:AN$104)</f>
        <v>99.42</v>
      </c>
      <c r="U46" s="37">
        <f>SUMPRODUCT(LTA!J46:AN46,LTA!J$102:AN$102,LTA!J$104:AN$104)</f>
        <v>109.42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10.512440657403745</v>
      </c>
      <c r="AD46">
        <f t="shared" si="1"/>
        <v>1040.1214742134102</v>
      </c>
      <c r="AE46">
        <f>'IDT-1'!C46</f>
        <v>0</v>
      </c>
      <c r="AF46" s="24"/>
      <c r="AG46">
        <f t="shared" si="2"/>
        <v>1040.1214742134102</v>
      </c>
      <c r="AI46" s="34">
        <f>PXIL!I46</f>
        <v>0</v>
      </c>
      <c r="AJ46" s="34">
        <f>PXIL!O46</f>
        <v>0</v>
      </c>
      <c r="AK46" s="34">
        <f>RTM_IEX!I46</f>
        <v>9.83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5.0159500000000001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54.997851646420067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760.84595020238373</v>
      </c>
      <c r="P47" s="36">
        <v>67.849999999999994</v>
      </c>
      <c r="Q47" s="36">
        <v>21.99</v>
      </c>
      <c r="R47" s="38">
        <v>26.3</v>
      </c>
      <c r="S47" s="38">
        <v>0</v>
      </c>
      <c r="T47" s="37">
        <f>SUMPRODUCT(LTA!J47:AN47,LTA!J$101:AN$101,LTA!J$104:AN$104)</f>
        <v>109.14</v>
      </c>
      <c r="U47" s="37">
        <f>SUMPRODUCT(LTA!J47:AN47,LTA!J$102:AN$102,LTA!J$104:AN$104)</f>
        <v>108.15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11.308419574263311</v>
      </c>
      <c r="AD47">
        <f t="shared" si="1"/>
        <v>1033.6613322745407</v>
      </c>
      <c r="AE47">
        <f>'IDT-1'!C47</f>
        <v>0</v>
      </c>
      <c r="AF47" s="24"/>
      <c r="AG47">
        <f t="shared" si="2"/>
        <v>1033.6613322745407</v>
      </c>
      <c r="AI47" s="34">
        <f>PXIL!I47</f>
        <v>0</v>
      </c>
      <c r="AJ47" s="34">
        <f>PXIL!O47</f>
        <v>0</v>
      </c>
      <c r="AK47" s="34">
        <f>RTM_IEX!I47</f>
        <v>40.68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5.0159500000000001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54.997851646420067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760.84595020238373</v>
      </c>
      <c r="P48" s="36">
        <v>67.849999999999994</v>
      </c>
      <c r="Q48" s="36">
        <v>21.99</v>
      </c>
      <c r="R48" s="38">
        <v>26.3</v>
      </c>
      <c r="S48" s="38">
        <v>0</v>
      </c>
      <c r="T48" s="37">
        <f>SUMPRODUCT(LTA!J48:AN48,LTA!J$101:AN$101,LTA!J$104:AN$104)</f>
        <v>117.33</v>
      </c>
      <c r="U48" s="37">
        <f>SUMPRODUCT(LTA!J48:AN48,LTA!J$102:AN$102,LTA!J$104:AN$104)</f>
        <v>107.98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11.263731574263312</v>
      </c>
      <c r="AD48">
        <f t="shared" si="1"/>
        <v>1028.3860202745404</v>
      </c>
      <c r="AE48">
        <f>'IDT-1'!C48</f>
        <v>0</v>
      </c>
      <c r="AF48" s="24"/>
      <c r="AG48">
        <f t="shared" si="2"/>
        <v>1028.3860202745404</v>
      </c>
      <c r="AI48" s="34">
        <f>PXIL!I48</f>
        <v>0</v>
      </c>
      <c r="AJ48" s="34">
        <f>PXIL!O48</f>
        <v>0</v>
      </c>
      <c r="AK48" s="34">
        <f>RTM_IEX!I48</f>
        <v>27.34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5.0159500000000001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54.997851646420067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756.07926928598818</v>
      </c>
      <c r="P49" s="36">
        <v>67.849999999999994</v>
      </c>
      <c r="Q49" s="36">
        <v>21.99</v>
      </c>
      <c r="R49" s="38">
        <v>26.3</v>
      </c>
      <c r="S49" s="38">
        <v>0</v>
      </c>
      <c r="T49" s="37">
        <f>SUMPRODUCT(LTA!J49:AN49,LTA!J$101:AN$101,LTA!J$104:AN$104)</f>
        <v>125.04</v>
      </c>
      <c r="U49" s="37">
        <f>SUMPRODUCT(LTA!J49:AN49,LTA!J$102:AN$102,LTA!J$104:AN$104)</f>
        <v>107.60000000000001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11.256955454565587</v>
      </c>
      <c r="AD49">
        <f t="shared" si="1"/>
        <v>1027.5861154778427</v>
      </c>
      <c r="AE49">
        <f>'IDT-1'!C49</f>
        <v>0</v>
      </c>
      <c r="AF49" s="24"/>
      <c r="AG49">
        <f t="shared" si="2"/>
        <v>1027.5861154778427</v>
      </c>
      <c r="AI49" s="34">
        <f>PXIL!I49</f>
        <v>0</v>
      </c>
      <c r="AJ49" s="34">
        <f>PXIL!O49</f>
        <v>0</v>
      </c>
      <c r="AK49" s="34">
        <f>RTM_IEX!I49</f>
        <v>23.97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5.0159500000000001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54.997851646420067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757.5971111292879</v>
      </c>
      <c r="P50" s="36">
        <v>67.849999999999994</v>
      </c>
      <c r="Q50" s="36">
        <v>21.99</v>
      </c>
      <c r="R50" s="38">
        <v>26.3</v>
      </c>
      <c r="S50" s="38">
        <v>0</v>
      </c>
      <c r="T50" s="37">
        <f>SUMPRODUCT(LTA!J50:AN50,LTA!J$101:AN$101,LTA!J$104:AN$104)</f>
        <v>137.48000000000002</v>
      </c>
      <c r="U50" s="37">
        <f>SUMPRODUCT(LTA!J50:AN50,LTA!J$102:AN$102,LTA!J$104:AN$104)</f>
        <v>107.42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11.229385326049307</v>
      </c>
      <c r="AD50">
        <f t="shared" si="1"/>
        <v>1024.3315274496588</v>
      </c>
      <c r="AE50">
        <f>'IDT-1'!C50</f>
        <v>0</v>
      </c>
      <c r="AF50" s="24"/>
      <c r="AG50">
        <f t="shared" si="2"/>
        <v>1024.3315274496588</v>
      </c>
      <c r="AI50" s="34">
        <f>PXIL!I50</f>
        <v>0</v>
      </c>
      <c r="AJ50" s="34">
        <f>PXIL!O50</f>
        <v>0</v>
      </c>
      <c r="AK50" s="34">
        <f>RTM_IEX!I50</f>
        <v>6.91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5.0159500000000001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54.997851646420067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756.7115170380747</v>
      </c>
      <c r="P51" s="36">
        <v>67.849999999999994</v>
      </c>
      <c r="Q51" s="36">
        <v>21.99</v>
      </c>
      <c r="R51" s="38">
        <v>26.3</v>
      </c>
      <c r="S51" s="38">
        <v>0</v>
      </c>
      <c r="T51" s="37">
        <f>SUMPRODUCT(LTA!J51:AN51,LTA!J$101:AN$101,LTA!J$104:AN$104)</f>
        <v>163.97</v>
      </c>
      <c r="U51" s="37">
        <f>SUMPRODUCT(LTA!J51:AN51,LTA!J$102:AN$102,LTA!J$104:AN$104)</f>
        <v>107.30000000000001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11.681900856054233</v>
      </c>
      <c r="AD51">
        <f t="shared" si="1"/>
        <v>1007.4534178284405</v>
      </c>
      <c r="AE51">
        <f>'IDT-1'!C51</f>
        <v>0</v>
      </c>
      <c r="AF51" s="24"/>
      <c r="AG51">
        <f t="shared" si="2"/>
        <v>1007.4534178284405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-35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5.0159500000000001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756.7100878567777</v>
      </c>
      <c r="P52" s="36">
        <v>67.849999999999994</v>
      </c>
      <c r="Q52" s="36">
        <v>21.99</v>
      </c>
      <c r="R52" s="38">
        <v>26.3</v>
      </c>
      <c r="S52" s="38">
        <v>0</v>
      </c>
      <c r="T52" s="37">
        <f>SUMPRODUCT(LTA!J52:AN52,LTA!J$101:AN$101,LTA!J$104:AN$104)</f>
        <v>189.05</v>
      </c>
      <c r="U52" s="37">
        <f>SUMPRODUCT(LTA!J52:AN52,LTA!J$102:AN$102,LTA!J$104:AN$104)</f>
        <v>107.25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12.078524367048969</v>
      </c>
      <c r="AD52">
        <f t="shared" si="1"/>
        <v>1010.0875134897286</v>
      </c>
      <c r="AE52">
        <f>'IDT-1'!C52</f>
        <v>0</v>
      </c>
      <c r="AF52" s="24"/>
      <c r="AG52">
        <f t="shared" si="2"/>
        <v>1010.0875134897286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-57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5.0159500000000001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729.57160746783495</v>
      </c>
      <c r="P53" s="36">
        <v>67.849999999999994</v>
      </c>
      <c r="Q53" s="36">
        <v>21.99</v>
      </c>
      <c r="R53" s="38">
        <v>26.3</v>
      </c>
      <c r="S53" s="38">
        <v>0</v>
      </c>
      <c r="T53" s="37">
        <f>SUMPRODUCT(LTA!J53:AN53,LTA!J$101:AN$101,LTA!J$104:AN$104)</f>
        <v>220.15</v>
      </c>
      <c r="U53" s="37">
        <f>SUMPRODUCT(LTA!J53:AN53,LTA!J$102:AN$102,LTA!J$104:AN$104)</f>
        <v>106.98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12.093302393580963</v>
      </c>
      <c r="AD53">
        <f t="shared" si="1"/>
        <v>995.76425507425404</v>
      </c>
      <c r="AE53">
        <f>'IDT-1'!C53</f>
        <v>0</v>
      </c>
      <c r="AF53" s="24"/>
      <c r="AG53">
        <f t="shared" si="2"/>
        <v>995.76425507425404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-65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5.0159500000000001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696.85853273501721</v>
      </c>
      <c r="P54" s="36">
        <v>67.849999999999994</v>
      </c>
      <c r="Q54" s="36">
        <v>21.99</v>
      </c>
      <c r="R54" s="38">
        <v>26.3</v>
      </c>
      <c r="S54" s="38">
        <v>0</v>
      </c>
      <c r="T54" s="37">
        <f>SUMPRODUCT(LTA!J54:AN54,LTA!J$101:AN$101,LTA!J$104:AN$104)</f>
        <v>234.41</v>
      </c>
      <c r="U54" s="37">
        <f>SUMPRODUCT(LTA!J54:AN54,LTA!J$102:AN$102,LTA!J$104:AN$104)</f>
        <v>106.80000000000001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11.962198038999958</v>
      </c>
      <c r="AD54">
        <f t="shared" si="1"/>
        <v>974.2622846960171</v>
      </c>
      <c r="AE54">
        <f>'IDT-1'!C54</f>
        <v>0</v>
      </c>
      <c r="AF54" s="24"/>
      <c r="AG54">
        <f t="shared" si="2"/>
        <v>974.2622846960171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-68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5.0159500000000001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631.21730468371129</v>
      </c>
      <c r="P55" s="36">
        <v>67.849999999999994</v>
      </c>
      <c r="Q55" s="36">
        <v>11.000000000000002</v>
      </c>
      <c r="R55" s="38">
        <v>26.3</v>
      </c>
      <c r="S55" s="38">
        <v>0</v>
      </c>
      <c r="T55" s="37">
        <f>SUMPRODUCT(LTA!J55:AN55,LTA!J$101:AN$101,LTA!J$104:AN$104)</f>
        <v>239.20000000000002</v>
      </c>
      <c r="U55" s="37">
        <f>SUMPRODUCT(LTA!J55:AN55,LTA!J$102:AN$102,LTA!J$104:AN$104)</f>
        <v>82.73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10.707572363949868</v>
      </c>
      <c r="AD55">
        <f t="shared" si="1"/>
        <v>932.60568231976129</v>
      </c>
      <c r="AE55">
        <f>'IDT-1'!C55</f>
        <v>0</v>
      </c>
      <c r="AF55" s="24"/>
      <c r="AG55">
        <f t="shared" si="2"/>
        <v>932.60568231976129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-15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5.0159500000000001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628.61395642471859</v>
      </c>
      <c r="P56" s="36">
        <v>67.849999999999994</v>
      </c>
      <c r="Q56" s="36">
        <v>10.56</v>
      </c>
      <c r="R56" s="38">
        <v>26.3</v>
      </c>
      <c r="S56" s="38">
        <v>0</v>
      </c>
      <c r="T56" s="37">
        <f>SUMPRODUCT(LTA!J56:AN56,LTA!J$101:AN$101,LTA!J$104:AN$104)</f>
        <v>239.03</v>
      </c>
      <c r="U56" s="37">
        <f>SUMPRODUCT(LTA!J56:AN56,LTA!J$102:AN$102,LTA!J$104:AN$104)</f>
        <v>53.84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10.395548449949885</v>
      </c>
      <c r="AD56">
        <f t="shared" si="1"/>
        <v>905.81435797476854</v>
      </c>
      <c r="AE56">
        <f>'IDT-1'!C56</f>
        <v>0</v>
      </c>
      <c r="AF56" s="24"/>
      <c r="AG56">
        <f t="shared" si="2"/>
        <v>905.81435797476854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5.0159500000000001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628.61307471465659</v>
      </c>
      <c r="P57" s="36">
        <v>47.997999249718653</v>
      </c>
      <c r="Q57" s="36">
        <v>10.56</v>
      </c>
      <c r="R57" s="38">
        <v>26.3</v>
      </c>
      <c r="S57" s="38">
        <v>0</v>
      </c>
      <c r="T57" s="37">
        <f>SUMPRODUCT(LTA!J57:AN57,LTA!J$101:AN$101,LTA!J$104:AN$104)</f>
        <v>238.77</v>
      </c>
      <c r="U57" s="37">
        <f>SUMPRODUCT(LTA!J57:AN57,LTA!J$102:AN$102,LTA!J$104:AN$104)</f>
        <v>53.84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10.141888660034109</v>
      </c>
      <c r="AD57">
        <f t="shared" si="1"/>
        <v>895.95513530434096</v>
      </c>
      <c r="AE57">
        <f>'IDT-1'!C57</f>
        <v>0</v>
      </c>
      <c r="AF57" s="24"/>
      <c r="AG57">
        <f t="shared" si="2"/>
        <v>895.95513530434096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5.0159500000000001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628.6134829222068</v>
      </c>
      <c r="P58" s="36">
        <v>38.400000000000006</v>
      </c>
      <c r="Q58" s="36">
        <v>10.56</v>
      </c>
      <c r="R58" s="38">
        <v>26.3</v>
      </c>
      <c r="S58" s="38">
        <v>0</v>
      </c>
      <c r="T58" s="37">
        <f>SUMPRODUCT(LTA!J58:AN58,LTA!J$101:AN$101,LTA!J$104:AN$104)</f>
        <v>236.43</v>
      </c>
      <c r="U58" s="37">
        <f>SUMPRODUCT(LTA!J58:AN58,LTA!J$102:AN$102,LTA!J$104:AN$104)</f>
        <v>53.84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-150</v>
      </c>
      <c r="AC58">
        <f t="shared" si="0"/>
        <v>10.041612895279895</v>
      </c>
      <c r="AD58">
        <f t="shared" si="1"/>
        <v>884.11782002692678</v>
      </c>
      <c r="AE58">
        <f>'IDT-1'!C58</f>
        <v>0</v>
      </c>
      <c r="AF58" s="24"/>
      <c r="AG58">
        <f t="shared" si="2"/>
        <v>884.11782002692678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5.0159500000000001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628.6134829222068</v>
      </c>
      <c r="P59" s="36">
        <v>38.400000000000006</v>
      </c>
      <c r="Q59" s="36">
        <v>10.56</v>
      </c>
      <c r="R59" s="38">
        <v>26.3</v>
      </c>
      <c r="S59" s="38">
        <v>0</v>
      </c>
      <c r="T59" s="37">
        <f>SUMPRODUCT(LTA!J59:AN59,LTA!J$101:AN$101,LTA!J$104:AN$104)</f>
        <v>234.59</v>
      </c>
      <c r="U59" s="37">
        <f>SUMPRODUCT(LTA!J59:AN59,LTA!J$102:AN$102,LTA!J$104:AN$104)</f>
        <v>53.84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-11.54</v>
      </c>
      <c r="AA59" s="75">
        <f>STOA!I59</f>
        <v>0</v>
      </c>
      <c r="AB59" s="75">
        <f>-STOA!O59</f>
        <v>-150</v>
      </c>
      <c r="AC59">
        <f t="shared" si="0"/>
        <v>10.123914055425114</v>
      </c>
      <c r="AD59">
        <f t="shared" si="1"/>
        <v>870.65551886678168</v>
      </c>
      <c r="AE59">
        <f>'IDT-1'!C59</f>
        <v>0</v>
      </c>
      <c r="AF59" s="24"/>
      <c r="AG59">
        <f t="shared" si="2"/>
        <v>870.65551886678168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5.0159500000000001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628.61332011256854</v>
      </c>
      <c r="P60" s="36">
        <v>38.400000000000006</v>
      </c>
      <c r="Q60" s="36">
        <v>10.56</v>
      </c>
      <c r="R60" s="38">
        <v>26.3</v>
      </c>
      <c r="S60" s="38">
        <v>0</v>
      </c>
      <c r="T60" s="37">
        <f>SUMPRODUCT(LTA!J60:AN60,LTA!J$101:AN$101,LTA!J$104:AN$104)</f>
        <v>232.12</v>
      </c>
      <c r="U60" s="37">
        <f>SUMPRODUCT(LTA!J60:AN60,LTA!J$102:AN$102,LTA!J$104:AN$104)</f>
        <v>53.84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-21</v>
      </c>
      <c r="AA60" s="75">
        <f>STOA!I60</f>
        <v>0</v>
      </c>
      <c r="AB60" s="75">
        <f>-STOA!O60</f>
        <v>-150</v>
      </c>
      <c r="AC60">
        <f t="shared" si="0"/>
        <v>10.183301839901604</v>
      </c>
      <c r="AD60">
        <f t="shared" si="1"/>
        <v>858.66596827266676</v>
      </c>
      <c r="AE60">
        <f>'IDT-1'!C60</f>
        <v>0</v>
      </c>
      <c r="AF60" s="24"/>
      <c r="AG60">
        <f t="shared" si="2"/>
        <v>858.66596827266676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5.0159500000000001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628.61332011256854</v>
      </c>
      <c r="P61" s="36">
        <v>52.79</v>
      </c>
      <c r="Q61" s="36">
        <v>10.56</v>
      </c>
      <c r="R61" s="38">
        <v>26.3</v>
      </c>
      <c r="S61" s="38">
        <v>0</v>
      </c>
      <c r="T61" s="37">
        <f>SUMPRODUCT(LTA!J61:AN61,LTA!J$101:AN$101,LTA!J$104:AN$104)</f>
        <v>221.53</v>
      </c>
      <c r="U61" s="37">
        <f>SUMPRODUCT(LTA!J61:AN61,LTA!J$102:AN$102,LTA!J$104:AN$104)</f>
        <v>53.84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-41</v>
      </c>
      <c r="AA61" s="75">
        <f>STOA!I61</f>
        <v>0</v>
      </c>
      <c r="AB61" s="75">
        <f>-STOA!O61</f>
        <v>-150</v>
      </c>
      <c r="AC61">
        <f t="shared" si="0"/>
        <v>10.384644994399384</v>
      </c>
      <c r="AD61">
        <f t="shared" si="1"/>
        <v>842.26462511816885</v>
      </c>
      <c r="AE61">
        <f>'IDT-1'!C61</f>
        <v>0</v>
      </c>
      <c r="AF61" s="24"/>
      <c r="AG61">
        <f t="shared" si="2"/>
        <v>842.26462511816885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5.0159500000000001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628.61310059742425</v>
      </c>
      <c r="P62" s="36">
        <v>57.59</v>
      </c>
      <c r="Q62" s="36">
        <v>10.56</v>
      </c>
      <c r="R62" s="38">
        <v>26.3</v>
      </c>
      <c r="S62" s="38">
        <v>0</v>
      </c>
      <c r="T62" s="37">
        <f>SUMPRODUCT(LTA!J62:AN62,LTA!J$101:AN$101,LTA!J$104:AN$104)</f>
        <v>210.92000000000002</v>
      </c>
      <c r="U62" s="37">
        <f>SUMPRODUCT(LTA!J62:AN62,LTA!J$102:AN$102,LTA!J$104:AN$104)</f>
        <v>53.84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-46</v>
      </c>
      <c r="AA62" s="75">
        <f>STOA!I62</f>
        <v>0</v>
      </c>
      <c r="AB62" s="75">
        <f>-STOA!O62</f>
        <v>-150</v>
      </c>
      <c r="AC62">
        <f t="shared" si="0"/>
        <v>10.37819493909662</v>
      </c>
      <c r="AD62">
        <f t="shared" si="1"/>
        <v>831.46085565832755</v>
      </c>
      <c r="AE62">
        <f>'IDT-1'!C62</f>
        <v>0</v>
      </c>
      <c r="AF62" s="24"/>
      <c r="AG62">
        <f t="shared" si="2"/>
        <v>831.46085565832755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5.0159500000000001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644.03908446993489</v>
      </c>
      <c r="P63" s="36">
        <v>67.849999999999994</v>
      </c>
      <c r="Q63" s="36">
        <v>10.56</v>
      </c>
      <c r="R63" s="38">
        <v>26.3</v>
      </c>
      <c r="S63" s="38">
        <v>0</v>
      </c>
      <c r="T63" s="37">
        <f>SUMPRODUCT(LTA!J63:AN63,LTA!J$101:AN$101,LTA!J$104:AN$104)</f>
        <v>197.07</v>
      </c>
      <c r="U63" s="37">
        <f>SUMPRODUCT(LTA!J63:AN63,LTA!J$102:AN$102,LTA!J$104:AN$104)</f>
        <v>82.63000000000001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-51</v>
      </c>
      <c r="AA63" s="75">
        <f>STOA!I63</f>
        <v>0</v>
      </c>
      <c r="AB63" s="75">
        <f>-STOA!O63</f>
        <v>-150</v>
      </c>
      <c r="AC63">
        <f t="shared" si="0"/>
        <v>11.032886039446604</v>
      </c>
      <c r="AD63">
        <f t="shared" si="1"/>
        <v>834.43214843048827</v>
      </c>
      <c r="AE63">
        <f>'IDT-1'!C63</f>
        <v>0</v>
      </c>
      <c r="AF63" s="24"/>
      <c r="AG63">
        <f t="shared" si="2"/>
        <v>834.43214843048827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-32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5.0159500000000001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679.91606522457789</v>
      </c>
      <c r="P64" s="36">
        <v>67.849999999999994</v>
      </c>
      <c r="Q64" s="36">
        <v>21.99</v>
      </c>
      <c r="R64" s="38">
        <v>26.3</v>
      </c>
      <c r="S64" s="38">
        <v>0</v>
      </c>
      <c r="T64" s="37">
        <f>SUMPRODUCT(LTA!J64:AN64,LTA!J$101:AN$101,LTA!J$104:AN$104)</f>
        <v>181</v>
      </c>
      <c r="U64" s="37">
        <f>SUMPRODUCT(LTA!J64:AN64,LTA!J$102:AN$102,LTA!J$104:AN$104)</f>
        <v>106.38000000000001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-145</v>
      </c>
      <c r="AA64" s="75">
        <f>STOA!I64</f>
        <v>0</v>
      </c>
      <c r="AB64" s="75">
        <f>-STOA!O64</f>
        <v>-150</v>
      </c>
      <c r="AC64">
        <f t="shared" si="0"/>
        <v>12.070815403078063</v>
      </c>
      <c r="AD64">
        <f t="shared" si="1"/>
        <v>820.38119982149988</v>
      </c>
      <c r="AE64">
        <f>'IDT-1'!C64</f>
        <v>0</v>
      </c>
      <c r="AF64" s="24"/>
      <c r="AG64">
        <f t="shared" si="2"/>
        <v>820.38119982149988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-6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5.0159500000000001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759.58547110764425</v>
      </c>
      <c r="P65" s="36">
        <v>67.849999999999994</v>
      </c>
      <c r="Q65" s="36">
        <v>21.99</v>
      </c>
      <c r="R65" s="38">
        <v>26.3</v>
      </c>
      <c r="S65" s="38">
        <v>0</v>
      </c>
      <c r="T65" s="37">
        <f>SUMPRODUCT(LTA!J65:AN65,LTA!J$101:AN$101,LTA!J$104:AN$104)</f>
        <v>164.01</v>
      </c>
      <c r="U65" s="37">
        <f>SUMPRODUCT(LTA!J65:AN65,LTA!J$102:AN$102,LTA!J$104:AN$104)</f>
        <v>106.38000000000001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-120</v>
      </c>
      <c r="AA65" s="75">
        <f>STOA!I65</f>
        <v>0</v>
      </c>
      <c r="AB65" s="75">
        <f>-STOA!O65</f>
        <v>-150</v>
      </c>
      <c r="AC65">
        <f t="shared" si="0"/>
        <v>13.012409141015384</v>
      </c>
      <c r="AD65">
        <f t="shared" si="1"/>
        <v>833.11901196662882</v>
      </c>
      <c r="AE65">
        <f>'IDT-1'!C65</f>
        <v>-23</v>
      </c>
      <c r="AF65" s="24"/>
      <c r="AG65">
        <f t="shared" si="2"/>
        <v>810.11901196662882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-80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5.0159500000000001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759.92682011063096</v>
      </c>
      <c r="P66" s="36">
        <v>67.849999999999994</v>
      </c>
      <c r="Q66" s="36">
        <v>21.99</v>
      </c>
      <c r="R66" s="38">
        <v>25.85</v>
      </c>
      <c r="S66" s="38">
        <v>0</v>
      </c>
      <c r="T66" s="37">
        <f>SUMPRODUCT(LTA!J66:AN66,LTA!J$101:AN$101,LTA!J$104:AN$104)</f>
        <v>147.82999999999998</v>
      </c>
      <c r="U66" s="37">
        <f>SUMPRODUCT(LTA!J66:AN66,LTA!J$102:AN$102,LTA!J$104:AN$104)</f>
        <v>106.38000000000001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-80</v>
      </c>
      <c r="AA66" s="75">
        <f>STOA!I66</f>
        <v>0</v>
      </c>
      <c r="AB66" s="75">
        <f>-STOA!O66</f>
        <v>-150</v>
      </c>
      <c r="AC66">
        <f t="shared" si="0"/>
        <v>12.528267005920021</v>
      </c>
      <c r="AD66">
        <f t="shared" si="1"/>
        <v>858.31450310471109</v>
      </c>
      <c r="AE66">
        <f>'IDT-1'!C66</f>
        <v>-53</v>
      </c>
      <c r="AF66" s="24"/>
      <c r="AG66">
        <f t="shared" si="2"/>
        <v>805.31450310471109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-79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5.0159500000000001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769.15624906343839</v>
      </c>
      <c r="P67" s="36">
        <v>67.849999999999994</v>
      </c>
      <c r="Q67" s="36">
        <v>21.99</v>
      </c>
      <c r="R67" s="38">
        <v>22.06</v>
      </c>
      <c r="S67" s="38">
        <v>0</v>
      </c>
      <c r="T67" s="37">
        <f>SUMPRODUCT(LTA!J67:AN67,LTA!J$101:AN$101,LTA!J$104:AN$104)</f>
        <v>128.55000000000001</v>
      </c>
      <c r="U67" s="37">
        <f>SUMPRODUCT(LTA!J67:AN67,LTA!J$102:AN$102,LTA!J$104:AN$104)</f>
        <v>106.38000000000001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-75</v>
      </c>
      <c r="AA67" s="75">
        <f>STOA!I67</f>
        <v>0</v>
      </c>
      <c r="AB67" s="75">
        <f>-STOA!O67</f>
        <v>-150</v>
      </c>
      <c r="AC67">
        <f t="shared" si="0"/>
        <v>12.453650420499159</v>
      </c>
      <c r="AD67">
        <f t="shared" si="1"/>
        <v>859.54854864293929</v>
      </c>
      <c r="AE67">
        <f>'IDT-1'!C67</f>
        <v>-46.146999999999998</v>
      </c>
      <c r="AF67" s="24"/>
      <c r="AG67">
        <f t="shared" si="2"/>
        <v>813.40154864293925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-79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5.0159500000000001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769.15624906343839</v>
      </c>
      <c r="P68" s="36">
        <v>67.849999999999994</v>
      </c>
      <c r="Q68" s="36">
        <v>21.99</v>
      </c>
      <c r="R68" s="38">
        <v>19.39</v>
      </c>
      <c r="S68" s="38">
        <v>0</v>
      </c>
      <c r="T68" s="37">
        <f>SUMPRODUCT(LTA!J68:AN68,LTA!J$101:AN$101,LTA!J$104:AN$104)</f>
        <v>108.78</v>
      </c>
      <c r="U68" s="37">
        <f>SUMPRODUCT(LTA!J68:AN68,LTA!J$102:AN$102,LTA!J$104:AN$104)</f>
        <v>106.38000000000001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11.604404117957811</v>
      </c>
      <c r="AD68">
        <f t="shared" ref="AD68:AD98" si="4">SUM(B68:AB68,AI68:AT68)-AC68</f>
        <v>915.95779494548083</v>
      </c>
      <c r="AE68">
        <f>'IDT-1'!C68</f>
        <v>-95</v>
      </c>
      <c r="AF68" s="24"/>
      <c r="AG68">
        <f t="shared" ref="AG68:AG98" si="5">SUM(AD68:AF68)</f>
        <v>820.95779494548083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-76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5.0159500000000001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763.1795255025786</v>
      </c>
      <c r="P69" s="36">
        <v>67.849999999999994</v>
      </c>
      <c r="Q69" s="36">
        <v>21.99</v>
      </c>
      <c r="R69" s="38">
        <v>15.23734309623431</v>
      </c>
      <c r="S69" s="38">
        <v>0</v>
      </c>
      <c r="T69" s="37">
        <f>SUMPRODUCT(LTA!J69:AN69,LTA!J$101:AN$101,LTA!J$104:AN$104)</f>
        <v>90.75</v>
      </c>
      <c r="U69" s="37">
        <f>SUMPRODUCT(LTA!J69:AN69,LTA!J$102:AN$102,LTA!J$104:AN$104)</f>
        <v>106.38000000000001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-150</v>
      </c>
      <c r="AC69">
        <f t="shared" si="3"/>
        <v>11.393278795229623</v>
      </c>
      <c r="AD69">
        <f t="shared" si="4"/>
        <v>885.00953980358327</v>
      </c>
      <c r="AE69">
        <f>'IDT-1'!C69</f>
        <v>-50</v>
      </c>
      <c r="AF69" s="24"/>
      <c r="AG69">
        <f t="shared" si="5"/>
        <v>835.00953980358327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-79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5.0159500000000001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767.33562362897783</v>
      </c>
      <c r="P70" s="36">
        <v>67.849999999999994</v>
      </c>
      <c r="Q70" s="36">
        <v>21.99</v>
      </c>
      <c r="R70" s="38">
        <v>11.09</v>
      </c>
      <c r="S70" s="38">
        <v>0</v>
      </c>
      <c r="T70" s="37">
        <f>SUMPRODUCT(LTA!J70:AN70,LTA!J$101:AN$101,LTA!J$104:AN$104)</f>
        <v>70.59</v>
      </c>
      <c r="U70" s="37">
        <f>SUMPRODUCT(LTA!J70:AN70,LTA!J$102:AN$102,LTA!J$104:AN$104)</f>
        <v>106.38000000000001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11.240950652932789</v>
      </c>
      <c r="AD70">
        <f t="shared" si="4"/>
        <v>863.01062297604506</v>
      </c>
      <c r="AE70">
        <f>'IDT-1'!C70</f>
        <v>-10</v>
      </c>
      <c r="AF70" s="24"/>
      <c r="AG70">
        <f t="shared" si="5"/>
        <v>853.01062297604506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-81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5.0159500000000001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779.00906443592748</v>
      </c>
      <c r="P71" s="36">
        <v>67.849999999999994</v>
      </c>
      <c r="Q71" s="36">
        <v>21.99</v>
      </c>
      <c r="R71" s="38">
        <v>5.8999999999999995</v>
      </c>
      <c r="S71" s="38">
        <v>0</v>
      </c>
      <c r="T71" s="37">
        <f>SUMPRODUCT(LTA!J71:AN71,LTA!J$101:AN$101,LTA!J$104:AN$104)</f>
        <v>52.79</v>
      </c>
      <c r="U71" s="37">
        <f>SUMPRODUCT(LTA!J71:AN71,LTA!J$102:AN$102,LTA!J$104:AN$104)</f>
        <v>106.38000000000001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10.967997243488494</v>
      </c>
      <c r="AD71">
        <f t="shared" si="4"/>
        <v>872.96701719243902</v>
      </c>
      <c r="AE71">
        <f>'IDT-1'!C71</f>
        <v>0</v>
      </c>
      <c r="AF71" s="24"/>
      <c r="AG71">
        <f t="shared" si="5"/>
        <v>872.96701719243902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-60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5.0159500000000001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790.51247674310048</v>
      </c>
      <c r="P72" s="36">
        <v>67.849999999999994</v>
      </c>
      <c r="Q72" s="36">
        <v>21.99</v>
      </c>
      <c r="R72" s="38">
        <v>2.0500000000000003</v>
      </c>
      <c r="S72" s="38">
        <v>0</v>
      </c>
      <c r="T72" s="37">
        <f>SUMPRODUCT(LTA!J72:AN72,LTA!J$101:AN$101,LTA!J$104:AN$104)</f>
        <v>35.28</v>
      </c>
      <c r="U72" s="37">
        <f>SUMPRODUCT(LTA!J72:AN72,LTA!J$102:AN$102,LTA!J$104:AN$104)</f>
        <v>106.38000000000001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10.673422963746519</v>
      </c>
      <c r="AD72">
        <f t="shared" si="4"/>
        <v>888.40500377935393</v>
      </c>
      <c r="AE72">
        <f>'IDT-1'!C72</f>
        <v>0</v>
      </c>
      <c r="AF72" s="24"/>
      <c r="AG72">
        <f t="shared" si="5"/>
        <v>888.40500377935393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-35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5.0159500000000001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819.89730761822386</v>
      </c>
      <c r="P73" s="36">
        <v>67.849999999999994</v>
      </c>
      <c r="Q73" s="36">
        <v>21.99</v>
      </c>
      <c r="R73" s="38">
        <v>0</v>
      </c>
      <c r="S73" s="38">
        <v>0</v>
      </c>
      <c r="T73" s="37">
        <f>SUMPRODUCT(LTA!J73:AN73,LTA!J$101:AN$101,LTA!J$104:AN$104)</f>
        <v>26.71</v>
      </c>
      <c r="U73" s="37">
        <f>SUMPRODUCT(LTA!J73:AN73,LTA!J$102:AN$102,LTA!J$104:AN$104)</f>
        <v>106.38000000000001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10.856461016272226</v>
      </c>
      <c r="AD73">
        <f t="shared" si="4"/>
        <v>903.98679660195182</v>
      </c>
      <c r="AE73">
        <f>'IDT-1'!C73</f>
        <v>0</v>
      </c>
      <c r="AF73" s="24"/>
      <c r="AG73">
        <f t="shared" si="5"/>
        <v>903.98679660195182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-38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5.0159500000000001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54.997851646420067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824.12764321294014</v>
      </c>
      <c r="P74" s="36">
        <v>67.849999999999994</v>
      </c>
      <c r="Q74" s="36">
        <v>21.99</v>
      </c>
      <c r="R74" s="38">
        <v>0</v>
      </c>
      <c r="S74" s="38">
        <v>0</v>
      </c>
      <c r="T74" s="37">
        <f>SUMPRODUCT(LTA!J74:AN74,LTA!J$101:AN$101,LTA!J$104:AN$104)</f>
        <v>20.23</v>
      </c>
      <c r="U74" s="37">
        <f>SUMPRODUCT(LTA!J74:AN74,LTA!J$102:AN$102,LTA!J$104:AN$104)</f>
        <v>106.38000000000001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10.718949580949323</v>
      </c>
      <c r="AD74">
        <f t="shared" si="4"/>
        <v>915.87249527841095</v>
      </c>
      <c r="AE74">
        <f>'IDT-1'!C74</f>
        <v>0</v>
      </c>
      <c r="AF74" s="24"/>
      <c r="AG74">
        <f t="shared" si="5"/>
        <v>915.87249527841095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-24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5.0159500000000001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54.997851646420067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825.13290686014227</v>
      </c>
      <c r="P75" s="36">
        <v>67.849999999999994</v>
      </c>
      <c r="Q75" s="36">
        <v>21.99</v>
      </c>
      <c r="R75" s="38">
        <v>0</v>
      </c>
      <c r="S75" s="38">
        <v>0</v>
      </c>
      <c r="T75" s="37">
        <f>SUMPRODUCT(LTA!J75:AN75,LTA!J$101:AN$101,LTA!J$104:AN$104)</f>
        <v>17.72</v>
      </c>
      <c r="U75" s="37">
        <f>SUMPRODUCT(LTA!J75:AN75,LTA!J$102:AN$102,LTA!J$104:AN$104)</f>
        <v>107.2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10.586130429712485</v>
      </c>
      <c r="AD75">
        <f t="shared" si="4"/>
        <v>930.32057807684987</v>
      </c>
      <c r="AE75">
        <f>'IDT-1'!C75</f>
        <v>0</v>
      </c>
      <c r="AF75" s="24"/>
      <c r="AG75">
        <f t="shared" si="5"/>
        <v>930.32057807684987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-9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4.6659999999999995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54.997851646420067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825.28566727889699</v>
      </c>
      <c r="P76" s="36">
        <v>67.849999999999994</v>
      </c>
      <c r="Q76" s="36">
        <v>21.99</v>
      </c>
      <c r="R76" s="38">
        <v>0</v>
      </c>
      <c r="S76" s="38">
        <v>0</v>
      </c>
      <c r="T76" s="37">
        <f>SUMPRODUCT(LTA!J76:AN76,LTA!J$101:AN$101,LTA!J$104:AN$104)</f>
        <v>16.93</v>
      </c>
      <c r="U76" s="37">
        <f>SUMPRODUCT(LTA!J76:AN76,LTA!J$102:AN$102,LTA!J$104:AN$104)</f>
        <v>107.2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10.501597617706024</v>
      </c>
      <c r="AD76">
        <f t="shared" si="4"/>
        <v>938.4179213076111</v>
      </c>
      <c r="AE76">
        <f>'IDT-1'!C76</f>
        <v>0</v>
      </c>
      <c r="AF76" s="24"/>
      <c r="AG76">
        <f t="shared" si="5"/>
        <v>938.4179213076111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4.6659999999999995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825.28566727889699</v>
      </c>
      <c r="P77" s="36">
        <v>67.849999999999994</v>
      </c>
      <c r="Q77" s="36">
        <v>21.99</v>
      </c>
      <c r="R77" s="38">
        <v>0</v>
      </c>
      <c r="S77" s="38">
        <v>0</v>
      </c>
      <c r="T77" s="37">
        <f>SUMPRODUCT(LTA!J77:AN77,LTA!J$101:AN$101,LTA!J$104:AN$104)</f>
        <v>17.32</v>
      </c>
      <c r="U77" s="37">
        <f>SUMPRODUCT(LTA!J77:AN77,LTA!J$102:AN$102,LTA!J$104:AN$104)</f>
        <v>107.2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10.504873617706023</v>
      </c>
      <c r="AD77">
        <f t="shared" si="4"/>
        <v>938.80464530761117</v>
      </c>
      <c r="AE77">
        <f>'IDT-1'!C77</f>
        <v>0</v>
      </c>
      <c r="AF77" s="24"/>
      <c r="AG77">
        <f t="shared" si="5"/>
        <v>938.80464530761117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4.6659999999999995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811.16120159199897</v>
      </c>
      <c r="P78" s="36">
        <v>67.849999999999994</v>
      </c>
      <c r="Q78" s="36">
        <v>21.99</v>
      </c>
      <c r="R78" s="38">
        <v>0</v>
      </c>
      <c r="S78" s="38">
        <v>0</v>
      </c>
      <c r="T78" s="37">
        <f>SUMPRODUCT(LTA!J78:AN78,LTA!J$101:AN$101,LTA!J$104:AN$104)</f>
        <v>18</v>
      </c>
      <c r="U78" s="37">
        <f>SUMPRODUCT(LTA!J78:AN78,LTA!J$102:AN$102,LTA!J$104:AN$104)</f>
        <v>107.80000000000001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10.39698010593608</v>
      </c>
      <c r="AD78">
        <f t="shared" si="4"/>
        <v>926.06807313248305</v>
      </c>
      <c r="AE78">
        <f>'IDT-1'!C78</f>
        <v>0</v>
      </c>
      <c r="AF78" s="24"/>
      <c r="AG78">
        <f t="shared" si="5"/>
        <v>926.06807313248305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4.6659999999999995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789.54536742824826</v>
      </c>
      <c r="P79" s="36">
        <v>67.849999999999994</v>
      </c>
      <c r="Q79" s="36">
        <v>21.99</v>
      </c>
      <c r="R79" s="38">
        <v>0</v>
      </c>
      <c r="S79" s="38">
        <v>0</v>
      </c>
      <c r="T79" s="37">
        <f>SUMPRODUCT(LTA!J79:AN79,LTA!J$101:AN$101,LTA!J$104:AN$104)</f>
        <v>19.510000000000002</v>
      </c>
      <c r="U79" s="37">
        <f>SUMPRODUCT(LTA!J79:AN79,LTA!J$102:AN$102,LTA!J$104:AN$104)</f>
        <v>108.64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18.05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10.414067098960574</v>
      </c>
      <c r="AD79">
        <f t="shared" si="4"/>
        <v>928.08515197570784</v>
      </c>
      <c r="AE79">
        <f>'IDT-1'!C79</f>
        <v>0</v>
      </c>
      <c r="AF79" s="24"/>
      <c r="AG79">
        <f t="shared" si="5"/>
        <v>928.08515197570784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3.25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4.6659999999999995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775.3647964120554</v>
      </c>
      <c r="P80" s="36">
        <v>67.849999999999994</v>
      </c>
      <c r="Q80" s="36">
        <v>21.99</v>
      </c>
      <c r="R80" s="38">
        <v>0</v>
      </c>
      <c r="S80" s="38">
        <v>0</v>
      </c>
      <c r="T80" s="37">
        <f>SUMPRODUCT(LTA!J80:AN80,LTA!J$101:AN$101,LTA!J$104:AN$104)</f>
        <v>21.88</v>
      </c>
      <c r="U80" s="37">
        <f>SUMPRODUCT(LTA!J80:AN80,LTA!J$102:AN$102,LTA!J$104:AN$104)</f>
        <v>108.99000000000001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25.13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10.383654302424553</v>
      </c>
      <c r="AD80">
        <f t="shared" si="4"/>
        <v>924.49499375605103</v>
      </c>
      <c r="AE80">
        <f>'IDT-1'!C80</f>
        <v>0</v>
      </c>
      <c r="AF80" s="24"/>
      <c r="AG80">
        <f t="shared" si="5"/>
        <v>924.49499375605103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4.01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4.6659999999999995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767.43647601291491</v>
      </c>
      <c r="P81" s="36">
        <v>67.849999999999994</v>
      </c>
      <c r="Q81" s="36">
        <v>21.99</v>
      </c>
      <c r="R81" s="38">
        <v>0</v>
      </c>
      <c r="S81" s="38">
        <v>0</v>
      </c>
      <c r="T81" s="37">
        <f>SUMPRODUCT(LTA!J81:AN81,LTA!J$101:AN$101,LTA!J$104:AN$104)</f>
        <v>23.89</v>
      </c>
      <c r="U81" s="37">
        <f>SUMPRODUCT(LTA!J81:AN81,LTA!J$102:AN$102,LTA!J$104:AN$104)</f>
        <v>109.48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30.23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10.536149250119776</v>
      </c>
      <c r="AD81">
        <f t="shared" si="4"/>
        <v>906.34417840921515</v>
      </c>
      <c r="AE81">
        <f>'IDT-1'!C81</f>
        <v>0</v>
      </c>
      <c r="AF81" s="24"/>
      <c r="AG81">
        <f t="shared" si="5"/>
        <v>906.34417840921515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-18</v>
      </c>
      <c r="AM81" s="34">
        <f>RTM_PXI!I81</f>
        <v>0</v>
      </c>
      <c r="AN81" s="34">
        <f>RTM_PXI!O81</f>
        <v>0</v>
      </c>
      <c r="AO81" s="148">
        <f>GDAM_IEX!I81</f>
        <v>4.34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4.6659999999999995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769.96969055971545</v>
      </c>
      <c r="P82" s="36">
        <v>67.849999999999994</v>
      </c>
      <c r="Q82" s="36">
        <v>21.99</v>
      </c>
      <c r="R82" s="38">
        <v>0</v>
      </c>
      <c r="S82" s="38">
        <v>0</v>
      </c>
      <c r="T82" s="37">
        <f>SUMPRODUCT(LTA!J82:AN82,LTA!J$101:AN$101,LTA!J$104:AN$104)</f>
        <v>28.52</v>
      </c>
      <c r="U82" s="37">
        <f>SUMPRODUCT(LTA!J82:AN82,LTA!J$102:AN$102,LTA!J$104:AN$104)</f>
        <v>110.46000000000001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25.51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10.690950775911126</v>
      </c>
      <c r="AD82">
        <f t="shared" si="4"/>
        <v>892.48259143022449</v>
      </c>
      <c r="AE82">
        <f>'IDT-1'!C82</f>
        <v>0</v>
      </c>
      <c r="AF82" s="24"/>
      <c r="AG82">
        <f t="shared" si="5"/>
        <v>892.48259143022449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-34</v>
      </c>
      <c r="AM82" s="34">
        <f>RTM_PXI!I82</f>
        <v>0</v>
      </c>
      <c r="AN82" s="34">
        <f>RTM_PXI!O82</f>
        <v>0</v>
      </c>
      <c r="AO82" s="148">
        <f>GDAM_IEX!I82</f>
        <v>3.21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4.6659999999999995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768.10275117195624</v>
      </c>
      <c r="P83" s="36">
        <v>67.849999999999994</v>
      </c>
      <c r="Q83" s="36">
        <v>21.99</v>
      </c>
      <c r="R83" s="38">
        <v>0</v>
      </c>
      <c r="S83" s="38">
        <v>0</v>
      </c>
      <c r="T83" s="37">
        <f>SUMPRODUCT(LTA!J83:AN83,LTA!J$101:AN$101,LTA!J$104:AN$104)</f>
        <v>38.54</v>
      </c>
      <c r="U83" s="37">
        <f>SUMPRODUCT(LTA!J83:AN83,LTA!J$102:AN$102,LTA!J$104:AN$104)</f>
        <v>112.52000000000001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10.340655857381501</v>
      </c>
      <c r="AD83">
        <f t="shared" si="4"/>
        <v>897.32594696099477</v>
      </c>
      <c r="AE83">
        <f>'IDT-1'!C83</f>
        <v>-30</v>
      </c>
      <c r="AF83" s="24"/>
      <c r="AG83">
        <f t="shared" si="5"/>
        <v>867.32594696099477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-111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4.6659999999999995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755.68725857571542</v>
      </c>
      <c r="P84" s="36">
        <v>67.849999999999994</v>
      </c>
      <c r="Q84" s="36">
        <v>21.99</v>
      </c>
      <c r="R84" s="38">
        <v>0</v>
      </c>
      <c r="S84" s="38">
        <v>0</v>
      </c>
      <c r="T84" s="37">
        <f>SUMPRODUCT(LTA!J84:AN84,LTA!J$101:AN$101,LTA!J$104:AN$104)</f>
        <v>40.18</v>
      </c>
      <c r="U84" s="37">
        <f>SUMPRODUCT(LTA!J84:AN84,LTA!J$102:AN$102,LTA!J$104:AN$104)</f>
        <v>113.67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10.276762081192926</v>
      </c>
      <c r="AD84">
        <f t="shared" si="4"/>
        <v>885.76649649452258</v>
      </c>
      <c r="AE84">
        <f>'IDT-1'!C84</f>
        <v>-45</v>
      </c>
      <c r="AF84" s="24"/>
      <c r="AG84">
        <f t="shared" si="5"/>
        <v>840.76649649452258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-113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4.6659999999999995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755.41763472059813</v>
      </c>
      <c r="P85" s="36">
        <v>67.849999999999994</v>
      </c>
      <c r="Q85" s="36">
        <v>21.99</v>
      </c>
      <c r="R85" s="38">
        <v>0</v>
      </c>
      <c r="S85" s="38">
        <v>0</v>
      </c>
      <c r="T85" s="37">
        <f>SUMPRODUCT(LTA!J85:AN85,LTA!J$101:AN$101,LTA!J$104:AN$104)</f>
        <v>53.51</v>
      </c>
      <c r="U85" s="37">
        <f>SUMPRODUCT(LTA!J85:AN85,LTA!J$102:AN$102,LTA!J$104:AN$104)</f>
        <v>117.32000000000001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10.400186925360165</v>
      </c>
      <c r="AD85">
        <f t="shared" si="4"/>
        <v>904.35344779523814</v>
      </c>
      <c r="AE85">
        <f>'IDT-1'!C85</f>
        <v>-55</v>
      </c>
      <c r="AF85" s="24"/>
      <c r="AG85">
        <f t="shared" si="5"/>
        <v>849.35344779523814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-111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4.6659999999999995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755.41763472059813</v>
      </c>
      <c r="P86" s="36">
        <v>67.849999999999994</v>
      </c>
      <c r="Q86" s="36">
        <v>21.99</v>
      </c>
      <c r="R86" s="38">
        <v>0</v>
      </c>
      <c r="S86" s="38">
        <v>0</v>
      </c>
      <c r="T86" s="37">
        <f>SUMPRODUCT(LTA!J86:AN86,LTA!J$101:AN$101,LTA!J$104:AN$104)</f>
        <v>52.54</v>
      </c>
      <c r="U86" s="37">
        <f>SUMPRODUCT(LTA!J86:AN86,LTA!J$102:AN$102,LTA!J$104:AN$104)</f>
        <v>117.46000000000001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-50</v>
      </c>
      <c r="AC86">
        <f t="shared" si="3"/>
        <v>10.393214925360164</v>
      </c>
      <c r="AD86">
        <f t="shared" si="4"/>
        <v>903.53041979523789</v>
      </c>
      <c r="AE86">
        <f>'IDT-1'!C86</f>
        <v>-70</v>
      </c>
      <c r="AF86" s="24"/>
      <c r="AG86">
        <f t="shared" si="5"/>
        <v>833.53041979523789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-111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4.6659999999999995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755.261497536614</v>
      </c>
      <c r="P87" s="36">
        <v>67.849999999999994</v>
      </c>
      <c r="Q87" s="36">
        <v>21.99</v>
      </c>
      <c r="R87" s="38">
        <v>0</v>
      </c>
      <c r="S87" s="38">
        <v>0</v>
      </c>
      <c r="T87" s="37">
        <f>SUMPRODUCT(LTA!J87:AN87,LTA!J$101:AN$101,LTA!J$104:AN$104)</f>
        <v>50.85</v>
      </c>
      <c r="U87" s="37">
        <f>SUMPRODUCT(LTA!J87:AN87,LTA!J$102:AN$102,LTA!J$104:AN$104)</f>
        <v>120.92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-50</v>
      </c>
      <c r="AC87">
        <f t="shared" si="3"/>
        <v>10.212646322591139</v>
      </c>
      <c r="AD87">
        <f t="shared" si="4"/>
        <v>908.32485121402306</v>
      </c>
      <c r="AE87">
        <f>'IDT-1'!C87</f>
        <v>-90</v>
      </c>
      <c r="AF87" s="24"/>
      <c r="AG87">
        <f t="shared" si="5"/>
        <v>818.32485121402306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-98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4.4326999999999996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755.261497536614</v>
      </c>
      <c r="P88" s="36">
        <v>67.849999999999994</v>
      </c>
      <c r="Q88" s="36">
        <v>21.99</v>
      </c>
      <c r="R88" s="38">
        <v>0</v>
      </c>
      <c r="S88" s="38">
        <v>0</v>
      </c>
      <c r="T88" s="37">
        <f>SUMPRODUCT(LTA!J88:AN88,LTA!J$101:AN$101,LTA!J$104:AN$104)</f>
        <v>49.02</v>
      </c>
      <c r="U88" s="37">
        <f>SUMPRODUCT(LTA!J88:AN88,LTA!J$102:AN$102,LTA!J$104:AN$104)</f>
        <v>121.16000000000001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-50</v>
      </c>
      <c r="AC88">
        <f t="shared" si="3"/>
        <v>10.375224914813808</v>
      </c>
      <c r="AD88">
        <f t="shared" si="4"/>
        <v>885.33897262180017</v>
      </c>
      <c r="AE88">
        <f>'IDT-1'!C88</f>
        <v>-105</v>
      </c>
      <c r="AF88" s="24"/>
      <c r="AG88">
        <f t="shared" si="5"/>
        <v>780.33897262180017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-119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4.4326999999999996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760.14854051820828</v>
      </c>
      <c r="P89" s="36">
        <v>67.849999999999994</v>
      </c>
      <c r="Q89" s="36">
        <v>21.99</v>
      </c>
      <c r="R89" s="38">
        <v>0</v>
      </c>
      <c r="S89" s="38">
        <v>0</v>
      </c>
      <c r="T89" s="37">
        <f>SUMPRODUCT(LTA!J89:AN89,LTA!J$101:AN$101,LTA!J$104:AN$104)</f>
        <v>43.48</v>
      </c>
      <c r="U89" s="37">
        <f>SUMPRODUCT(LTA!J89:AN89,LTA!J$102:AN$102,LTA!J$104:AN$104)</f>
        <v>120.97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-50</v>
      </c>
      <c r="AC89">
        <f t="shared" si="3"/>
        <v>10.393557549033867</v>
      </c>
      <c r="AD89">
        <f t="shared" si="4"/>
        <v>881.47768296917434</v>
      </c>
      <c r="AE89">
        <f>'IDT-1'!C89</f>
        <v>-110</v>
      </c>
      <c r="AF89" s="24"/>
      <c r="AG89">
        <f t="shared" si="5"/>
        <v>771.47768296917434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-122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4.4326999999999996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656.12478253743882</v>
      </c>
      <c r="P90" s="36">
        <v>67.849999999999994</v>
      </c>
      <c r="Q90" s="36">
        <v>21.990000000000002</v>
      </c>
      <c r="R90" s="38">
        <v>0</v>
      </c>
      <c r="S90" s="38">
        <v>0</v>
      </c>
      <c r="T90" s="37">
        <f>SUMPRODUCT(LTA!J90:AN90,LTA!J$101:AN$101,LTA!J$104:AN$104)</f>
        <v>41.11</v>
      </c>
      <c r="U90" s="37">
        <f>SUMPRODUCT(LTA!J90:AN90,LTA!J$102:AN$102,LTA!J$104:AN$104)</f>
        <v>120.27000000000001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-100</v>
      </c>
      <c r="AA90" s="75">
        <f>STOA!I90</f>
        <v>0</v>
      </c>
      <c r="AB90" s="75">
        <f>-STOA!O90</f>
        <v>-50</v>
      </c>
      <c r="AC90">
        <f t="shared" si="3"/>
        <v>9.4092584047465149</v>
      </c>
      <c r="AD90">
        <f t="shared" si="4"/>
        <v>785.36822413269226</v>
      </c>
      <c r="AE90">
        <f>'IDT-1'!C90</f>
        <v>-26</v>
      </c>
      <c r="AF90" s="24"/>
      <c r="AG90">
        <f t="shared" si="5"/>
        <v>759.36822413269226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-12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4.4326999999999996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48.20000000000001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641.86481720750896</v>
      </c>
      <c r="P91" s="36">
        <v>67.849999999999994</v>
      </c>
      <c r="Q91" s="36">
        <v>10.56</v>
      </c>
      <c r="R91" s="38">
        <v>0</v>
      </c>
      <c r="S91" s="38">
        <v>0</v>
      </c>
      <c r="T91" s="37">
        <f>SUMPRODUCT(LTA!J91:AN91,LTA!J$101:AN$101,LTA!J$104:AN$104)</f>
        <v>36.19</v>
      </c>
      <c r="U91" s="37">
        <f>SUMPRODUCT(LTA!J91:AN91,LTA!J$102:AN$102,LTA!J$104:AN$104)</f>
        <v>113.96000000000001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</v>
      </c>
      <c r="AA91" s="75">
        <f>STOA!I91</f>
        <v>0</v>
      </c>
      <c r="AB91" s="75">
        <f>-STOA!O91</f>
        <v>-75.489999999999995</v>
      </c>
      <c r="AC91">
        <f t="shared" si="3"/>
        <v>9.0708634591860751</v>
      </c>
      <c r="AD91">
        <f t="shared" si="4"/>
        <v>758.49665374832284</v>
      </c>
      <c r="AE91">
        <f>'IDT-1'!C91</f>
        <v>-16</v>
      </c>
      <c r="AF91" s="24"/>
      <c r="AG91">
        <f t="shared" si="5"/>
        <v>742.49665374832284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-79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4.4326999999999996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48.20000000000001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637.84633065108756</v>
      </c>
      <c r="P92" s="36">
        <v>67.849999999999994</v>
      </c>
      <c r="Q92" s="36">
        <v>10.56</v>
      </c>
      <c r="R92" s="38">
        <v>0</v>
      </c>
      <c r="S92" s="38">
        <v>0</v>
      </c>
      <c r="T92" s="37">
        <f>SUMPRODUCT(LTA!J92:AN92,LTA!J$101:AN$101,LTA!J$104:AN$104)</f>
        <v>34.33</v>
      </c>
      <c r="U92" s="37">
        <f>SUMPRODUCT(LTA!J92:AN92,LTA!J$102:AN$102,LTA!J$104:AN$104)</f>
        <v>113.80000000000001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-36</v>
      </c>
      <c r="AA92" s="75">
        <f>STOA!I92</f>
        <v>0</v>
      </c>
      <c r="AB92" s="75">
        <f>-STOA!O92</f>
        <v>-75.489999999999995</v>
      </c>
      <c r="AC92">
        <f t="shared" si="3"/>
        <v>9.2488614306841406</v>
      </c>
      <c r="AD92">
        <f t="shared" si="4"/>
        <v>725.28016922040354</v>
      </c>
      <c r="AE92">
        <f>'IDT-1'!C92</f>
        <v>0</v>
      </c>
      <c r="AF92" s="24"/>
      <c r="AG92">
        <f t="shared" si="5"/>
        <v>725.28016922040354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-71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4.4326999999999996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48.20000000000001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610.25070468174431</v>
      </c>
      <c r="P93" s="36">
        <v>32.64</v>
      </c>
      <c r="Q93" s="36">
        <v>10.56</v>
      </c>
      <c r="R93" s="38">
        <v>0</v>
      </c>
      <c r="S93" s="38">
        <v>0</v>
      </c>
      <c r="T93" s="37">
        <f>SUMPRODUCT(LTA!J93:AN93,LTA!J$101:AN$101,LTA!J$104:AN$104)</f>
        <v>30.62</v>
      </c>
      <c r="U93" s="37">
        <f>SUMPRODUCT(LTA!J93:AN93,LTA!J$102:AN$102,LTA!J$104:AN$104)</f>
        <v>84.66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-75.489999999999995</v>
      </c>
      <c r="AC93">
        <f t="shared" si="3"/>
        <v>7.9624981822229799</v>
      </c>
      <c r="AD93">
        <f t="shared" si="4"/>
        <v>687.91090649952127</v>
      </c>
      <c r="AE93">
        <f>'IDT-1'!C93</f>
        <v>-4</v>
      </c>
      <c r="AF93" s="24"/>
      <c r="AG93">
        <f t="shared" si="5"/>
        <v>683.91090649952127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-50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4.4326999999999996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48.20000000000001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610.25100244460839</v>
      </c>
      <c r="P94" s="36">
        <v>32.64</v>
      </c>
      <c r="Q94" s="36">
        <v>10.56</v>
      </c>
      <c r="R94" s="38">
        <v>0</v>
      </c>
      <c r="S94" s="38">
        <v>0</v>
      </c>
      <c r="T94" s="37">
        <f>SUMPRODUCT(LTA!J94:AN94,LTA!J$101:AN$101,LTA!J$104:AN$104)</f>
        <v>28.58</v>
      </c>
      <c r="U94" s="37">
        <f>SUMPRODUCT(LTA!J94:AN94,LTA!J$102:AN$102,LTA!J$104:AN$104)</f>
        <v>60.82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-75.489999999999995</v>
      </c>
      <c r="AC94">
        <f t="shared" si="3"/>
        <v>7.5079162671341457</v>
      </c>
      <c r="AD94">
        <f t="shared" si="4"/>
        <v>690.48578617747421</v>
      </c>
      <c r="AE94">
        <f>'IDT-1'!C94</f>
        <v>-34</v>
      </c>
      <c r="AF94" s="24"/>
      <c r="AG94">
        <f t="shared" si="5"/>
        <v>656.48578617747421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-22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4.4326999999999996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48.20000000000001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609.68134069100529</v>
      </c>
      <c r="P95" s="36">
        <v>32.64</v>
      </c>
      <c r="Q95" s="36">
        <v>10.56</v>
      </c>
      <c r="R95" s="38">
        <v>0</v>
      </c>
      <c r="S95" s="38">
        <v>0</v>
      </c>
      <c r="T95" s="37">
        <f>SUMPRODUCT(LTA!J95:AN95,LTA!J$101:AN$101,LTA!J$104:AN$104)</f>
        <v>27.69</v>
      </c>
      <c r="U95" s="37">
        <f>SUMPRODUCT(LTA!J95:AN95,LTA!J$102:AN$102,LTA!J$104:AN$104)</f>
        <v>60.42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-75.489999999999995</v>
      </c>
      <c r="AC95">
        <f t="shared" si="3"/>
        <v>7.3059296384563188</v>
      </c>
      <c r="AD95">
        <f>SUM(B95:AB95,AI95:AT95)-AC95</f>
        <v>710.82811105254893</v>
      </c>
      <c r="AE95">
        <f>'IDT-1'!C95</f>
        <v>-64</v>
      </c>
      <c r="AF95" s="24"/>
      <c r="AG95">
        <f t="shared" si="5"/>
        <v>646.82811105254893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4.4326999999999996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48.20000000000001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609.68134069100529</v>
      </c>
      <c r="P96" s="36">
        <v>32.64</v>
      </c>
      <c r="Q96" s="36">
        <v>10.56</v>
      </c>
      <c r="R96" s="38">
        <v>0</v>
      </c>
      <c r="S96" s="38">
        <v>0</v>
      </c>
      <c r="T96" s="37">
        <f>SUMPRODUCT(LTA!J96:AN96,LTA!J$101:AN$101,LTA!J$104:AN$104)</f>
        <v>27.01</v>
      </c>
      <c r="U96" s="37">
        <f>SUMPRODUCT(LTA!J96:AN96,LTA!J$102:AN$102,LTA!J$104:AN$104)</f>
        <v>59.97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-64</v>
      </c>
      <c r="AA96" s="75">
        <f>STOA!I96</f>
        <v>0</v>
      </c>
      <c r="AB96" s="75">
        <f>-STOA!O96</f>
        <v>-75.489999999999995</v>
      </c>
      <c r="AC96">
        <f t="shared" si="3"/>
        <v>7.8385917328492196</v>
      </c>
      <c r="AD96">
        <f t="shared" si="4"/>
        <v>645.16544895815605</v>
      </c>
      <c r="AE96">
        <f>'IDT-1'!C96</f>
        <v>-35.985999999999997</v>
      </c>
      <c r="AF96" s="24"/>
      <c r="AG96">
        <f t="shared" si="5"/>
        <v>609.17944895815606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4.4326999999999996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48.20000000000001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611.52570928781802</v>
      </c>
      <c r="P97" s="36">
        <v>32.64</v>
      </c>
      <c r="Q97" s="36">
        <v>10.56</v>
      </c>
      <c r="R97" s="38">
        <v>0</v>
      </c>
      <c r="S97" s="38">
        <v>0</v>
      </c>
      <c r="T97" s="37">
        <f>SUMPRODUCT(LTA!J97:AN97,LTA!J$101:AN$101,LTA!J$104:AN$104)</f>
        <v>26.63</v>
      </c>
      <c r="U97" s="37">
        <f>SUMPRODUCT(LTA!J97:AN97,LTA!J$102:AN$102,LTA!J$104:AN$104)</f>
        <v>59.21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-129</v>
      </c>
      <c r="AA97" s="75">
        <f>STOA!I97</f>
        <v>0</v>
      </c>
      <c r="AB97" s="75">
        <f>-STOA!O97</f>
        <v>-75.489999999999995</v>
      </c>
      <c r="AC97">
        <f t="shared" si="3"/>
        <v>8.3951336811802371</v>
      </c>
      <c r="AD97">
        <f t="shared" si="4"/>
        <v>580.31327560663772</v>
      </c>
      <c r="AE97">
        <f>'IDT-1'!C97</f>
        <v>-3.81</v>
      </c>
      <c r="AF97" s="24"/>
      <c r="AG97">
        <f t="shared" si="5"/>
        <v>576.50327560663777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4.4326999999999996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48.20000000000001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609.14297948142803</v>
      </c>
      <c r="P98" s="36">
        <v>32.64</v>
      </c>
      <c r="Q98" s="36">
        <v>10.56</v>
      </c>
      <c r="R98" s="38">
        <v>0</v>
      </c>
      <c r="S98" s="38">
        <v>0</v>
      </c>
      <c r="T98" s="37">
        <f>SUMPRODUCT(LTA!J98:AN98,LTA!J$101:AN$101,LTA!J$104:AN$104)</f>
        <v>28.52</v>
      </c>
      <c r="U98" s="37">
        <f>SUMPRODUCT(LTA!J98:AN98,LTA!J$102:AN$102,LTA!J$104:AN$104)</f>
        <v>59.16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-169</v>
      </c>
      <c r="AA98" s="75">
        <f>STOA!I98</f>
        <v>0</v>
      </c>
      <c r="AB98" s="75">
        <f>-STOA!O98</f>
        <v>-75.489999999999995</v>
      </c>
      <c r="AC98">
        <f t="shared" si="3"/>
        <v>8.7294210598021209</v>
      </c>
      <c r="AD98">
        <f t="shared" si="4"/>
        <v>539.43625842162578</v>
      </c>
      <c r="AE98">
        <f>'IDT-1'!C98</f>
        <v>0</v>
      </c>
      <c r="AF98" s="24"/>
      <c r="AG98">
        <f t="shared" si="5"/>
        <v>539.43625842162578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0.11772901249999992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1.2147404986133361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16.954218790651232</v>
      </c>
      <c r="P99" s="36">
        <f t="shared" si="6"/>
        <v>1.3486980449277923</v>
      </c>
      <c r="Q99" s="36">
        <f t="shared" si="6"/>
        <v>0.41031249999999991</v>
      </c>
      <c r="R99" s="38">
        <f t="shared" si="6"/>
        <v>0.24228617198095501</v>
      </c>
      <c r="S99" s="38">
        <f t="shared" si="6"/>
        <v>0</v>
      </c>
      <c r="T99" s="37">
        <f t="shared" si="6"/>
        <v>1.7046175000000001</v>
      </c>
      <c r="U99" s="37">
        <f t="shared" si="6"/>
        <v>2.1983474999999997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4.2634999999999992E-2</v>
      </c>
      <c r="Z99" s="34">
        <f t="shared" si="6"/>
        <v>-2.2741374999999997</v>
      </c>
      <c r="AA99" s="75">
        <f t="shared" si="6"/>
        <v>8.9039999999999994E-2</v>
      </c>
      <c r="AB99" s="75">
        <f t="shared" si="6"/>
        <v>-2.6539199999999998</v>
      </c>
      <c r="AC99">
        <f t="shared" si="6"/>
        <v>0.25324942148521395</v>
      </c>
      <c r="AD99">
        <f t="shared" si="6"/>
        <v>18.380810597188098</v>
      </c>
      <c r="AE99">
        <f t="shared" si="6"/>
        <v>-0.30837724999999999</v>
      </c>
      <c r="AG99">
        <f t="shared" si="6"/>
        <v>18.072433347188092</v>
      </c>
      <c r="AI99">
        <f t="shared" si="6"/>
        <v>0</v>
      </c>
      <c r="AJ99">
        <f t="shared" si="6"/>
        <v>0</v>
      </c>
      <c r="AK99">
        <f t="shared" si="6"/>
        <v>3.2752499999999997E-2</v>
      </c>
      <c r="AL99">
        <f t="shared" si="6"/>
        <v>-0.80500000000000005</v>
      </c>
      <c r="AM99">
        <f t="shared" si="6"/>
        <v>0</v>
      </c>
      <c r="AN99">
        <f t="shared" si="6"/>
        <v>0</v>
      </c>
      <c r="AO99">
        <f t="shared" si="6"/>
        <v>1.174E-2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45309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6.4693499999999995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58.250000000000014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542.77575437925157</v>
      </c>
      <c r="P3" s="36">
        <v>47.99</v>
      </c>
      <c r="Q3" s="36">
        <v>26.56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372.27000000000004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-193</v>
      </c>
      <c r="AA3" s="75">
        <f>STOA!J3</f>
        <v>1.37</v>
      </c>
      <c r="AB3" s="75">
        <f>-STOA!P3</f>
        <v>0</v>
      </c>
      <c r="AC3">
        <f>SUMIF(B3:AB3,"&gt;0")*$AC$2-SUMIF(B3:AB3,"&lt;0")*($AC$2/(1-$AC$2))+SUMIF(AI3:AR3,"&gt;0")*$AC$2-SUMIF(AI3:AR3,"&lt;0")*($AC$2/(1-$AC$2))</f>
        <v>10.672111472187083</v>
      </c>
      <c r="AD3">
        <f>SUM(B3:AB3,AI3:AT3)-AC3</f>
        <v>832.01299290706447</v>
      </c>
      <c r="AE3">
        <f>'IDT-1'!F3</f>
        <v>0</v>
      </c>
      <c r="AF3" s="24"/>
      <c r="AG3">
        <f>SUM(AD3:AF3)</f>
        <v>832.01299290706447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6.4693499999999995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58.250000000000014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536.19743721137183</v>
      </c>
      <c r="P4" s="36">
        <v>74.569999999999993</v>
      </c>
      <c r="Q4" s="36">
        <v>26.56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357.2700000000001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-228</v>
      </c>
      <c r="AA4" s="75">
        <f>STOA!J4</f>
        <v>1.37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11.052971916972455</v>
      </c>
      <c r="AD4">
        <f t="shared" ref="AD4:AD67" si="1">SUM(B4:AB4,AI4:AT4)-AC4</f>
        <v>796.63381529439937</v>
      </c>
      <c r="AE4">
        <f>'IDT-1'!F4</f>
        <v>0</v>
      </c>
      <c r="AF4" s="24"/>
      <c r="AG4">
        <f t="shared" ref="AG4:AG67" si="2">SUM(AD4:AF4)</f>
        <v>796.63381529439937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6.4693499999999995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58.250000000000014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529.00944620542919</v>
      </c>
      <c r="P5" s="36">
        <v>74.569999999999993</v>
      </c>
      <c r="Q5" s="36">
        <v>26.560000000000002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317.68000000000006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-252</v>
      </c>
      <c r="AA5" s="75">
        <f>STOA!J5</f>
        <v>1.37</v>
      </c>
      <c r="AB5" s="75">
        <f>-STOA!P5</f>
        <v>0</v>
      </c>
      <c r="AC5">
        <f t="shared" si="0"/>
        <v>10.716077634797651</v>
      </c>
      <c r="AD5">
        <f t="shared" si="1"/>
        <v>758.87271857063149</v>
      </c>
      <c r="AE5">
        <f>'IDT-1'!F5</f>
        <v>0</v>
      </c>
      <c r="AF5" s="24"/>
      <c r="AG5">
        <f t="shared" si="2"/>
        <v>758.87271857063149</v>
      </c>
      <c r="AI5" s="34">
        <f>PXIL!J5</f>
        <v>0</v>
      </c>
      <c r="AJ5" s="34">
        <f>PXIL!P5</f>
        <v>0</v>
      </c>
      <c r="AK5" s="34">
        <f>RTM_IEX!J5</f>
        <v>7.68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6.4693499999999995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58.250000000000014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480.11671181433854</v>
      </c>
      <c r="P6" s="36">
        <v>50</v>
      </c>
      <c r="Q6" s="36">
        <v>7.68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277.66000000000003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-48</v>
      </c>
      <c r="AA6" s="75">
        <f>STOA!J6</f>
        <v>1.37</v>
      </c>
      <c r="AB6" s="75">
        <f>-STOA!P6</f>
        <v>0</v>
      </c>
      <c r="AC6">
        <f t="shared" si="0"/>
        <v>8.5824778430000226</v>
      </c>
      <c r="AD6">
        <f t="shared" si="1"/>
        <v>733.96358397133849</v>
      </c>
      <c r="AE6">
        <f>'IDT-1'!F6</f>
        <v>0</v>
      </c>
      <c r="AF6" s="24"/>
      <c r="AG6">
        <f t="shared" si="2"/>
        <v>733.96358397133849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-91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6.4693499999999995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58.250000000000014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480.11611524063341</v>
      </c>
      <c r="P7" s="36">
        <v>34.549999999999997</v>
      </c>
      <c r="Q7" s="36">
        <v>7.68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234.00999999999996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-69</v>
      </c>
      <c r="AA7" s="75">
        <f>STOA!J7</f>
        <v>1.47</v>
      </c>
      <c r="AB7" s="75">
        <f>-STOA!P7</f>
        <v>0</v>
      </c>
      <c r="AC7">
        <f t="shared" si="0"/>
        <v>7.7056707341608917</v>
      </c>
      <c r="AD7">
        <f t="shared" si="1"/>
        <v>720.83979450647246</v>
      </c>
      <c r="AE7">
        <f>'IDT-1'!F7</f>
        <v>0</v>
      </c>
      <c r="AF7" s="24"/>
      <c r="AG7">
        <f t="shared" si="2"/>
        <v>720.83979450647246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6.4693499999999995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58.250000000000014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480.11676384395719</v>
      </c>
      <c r="P8" s="36">
        <v>19.2</v>
      </c>
      <c r="Q8" s="36">
        <v>7.68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233.98999999999998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-86</v>
      </c>
      <c r="AA8" s="75">
        <f>STOA!J8</f>
        <v>1.47</v>
      </c>
      <c r="AB8" s="75">
        <f>-STOA!P8</f>
        <v>0</v>
      </c>
      <c r="AC8">
        <f t="shared" si="0"/>
        <v>7.652808601952815</v>
      </c>
      <c r="AD8">
        <f t="shared" si="1"/>
        <v>696.52330524200443</v>
      </c>
      <c r="AE8">
        <f>'IDT-1'!F8</f>
        <v>0</v>
      </c>
      <c r="AF8" s="24"/>
      <c r="AG8">
        <f t="shared" si="2"/>
        <v>696.52330524200443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-17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6.4693499999999995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58.250000000000014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478.26621677572757</v>
      </c>
      <c r="P9" s="36">
        <v>19.2</v>
      </c>
      <c r="Q9" s="36">
        <v>7.68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233.85999999999999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-97</v>
      </c>
      <c r="AA9" s="75">
        <f>STOA!J9</f>
        <v>1.47</v>
      </c>
      <c r="AB9" s="75">
        <f>-STOA!P9</f>
        <v>0</v>
      </c>
      <c r="AC9">
        <f t="shared" si="0"/>
        <v>7.8055951610774672</v>
      </c>
      <c r="AD9">
        <f t="shared" si="1"/>
        <v>674.38997161465022</v>
      </c>
      <c r="AE9">
        <f>'IDT-1'!F9</f>
        <v>0</v>
      </c>
      <c r="AF9" s="24"/>
      <c r="AG9">
        <f t="shared" si="2"/>
        <v>674.38997161465022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-26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6.4693499999999995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58.250000000000014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478.26621677572757</v>
      </c>
      <c r="P10" s="36">
        <v>19.2</v>
      </c>
      <c r="Q10" s="36">
        <v>7.68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233.73999999999998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-110</v>
      </c>
      <c r="AA10" s="75">
        <f>STOA!J10</f>
        <v>1.47</v>
      </c>
      <c r="AB10" s="75">
        <f>-STOA!P10</f>
        <v>0</v>
      </c>
      <c r="AC10">
        <f t="shared" si="0"/>
        <v>7.9231833692259137</v>
      </c>
      <c r="AD10">
        <f t="shared" si="1"/>
        <v>660.15238340650171</v>
      </c>
      <c r="AE10">
        <f>'IDT-1'!F10</f>
        <v>0</v>
      </c>
      <c r="AF10" s="24"/>
      <c r="AG10">
        <f t="shared" si="2"/>
        <v>660.15238340650171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-27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6.4693499999999995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58.250000000000014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478.26621677572757</v>
      </c>
      <c r="P11" s="36">
        <v>19.2</v>
      </c>
      <c r="Q11" s="36">
        <v>7.68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233.67999999999995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-122</v>
      </c>
      <c r="AA11" s="75">
        <f>STOA!J11</f>
        <v>1.47</v>
      </c>
      <c r="AB11" s="75">
        <f>-STOA!P11</f>
        <v>0</v>
      </c>
      <c r="AC11">
        <f t="shared" si="0"/>
        <v>8.0328044196494712</v>
      </c>
      <c r="AD11">
        <f t="shared" si="1"/>
        <v>646.98276235607818</v>
      </c>
      <c r="AE11">
        <f>'IDT-1'!F11</f>
        <v>0</v>
      </c>
      <c r="AF11" s="24"/>
      <c r="AG11">
        <f t="shared" si="2"/>
        <v>646.98276235607818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-28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6.4693499999999995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58.250000000000014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478.26621677572757</v>
      </c>
      <c r="P12" s="36">
        <v>19.2</v>
      </c>
      <c r="Q12" s="36">
        <v>7.68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233.51999999999995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-132</v>
      </c>
      <c r="AA12" s="75">
        <f>STOA!J12</f>
        <v>1.47</v>
      </c>
      <c r="AB12" s="75">
        <f>-STOA!P12</f>
        <v>0</v>
      </c>
      <c r="AC12">
        <f t="shared" si="0"/>
        <v>8.1077008391734733</v>
      </c>
      <c r="AD12">
        <f t="shared" si="1"/>
        <v>637.74786593655415</v>
      </c>
      <c r="AE12">
        <f>'IDT-1'!F12</f>
        <v>0</v>
      </c>
      <c r="AF12" s="24"/>
      <c r="AG12">
        <f t="shared" si="2"/>
        <v>637.74786593655415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-27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6.4693499999999995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58.250000000000014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478.26621677572757</v>
      </c>
      <c r="P13" s="36">
        <v>19.2</v>
      </c>
      <c r="Q13" s="36">
        <v>7.68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235.25999999999996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-141</v>
      </c>
      <c r="AA13" s="75">
        <f>STOA!J13</f>
        <v>1.47</v>
      </c>
      <c r="AB13" s="75">
        <f>-STOA!P13</f>
        <v>0</v>
      </c>
      <c r="AC13">
        <f t="shared" si="0"/>
        <v>8.2663265204965874</v>
      </c>
      <c r="AD13">
        <f t="shared" si="1"/>
        <v>622.32924025523107</v>
      </c>
      <c r="AE13">
        <f>'IDT-1'!F13</f>
        <v>0</v>
      </c>
      <c r="AF13" s="24"/>
      <c r="AG13">
        <f t="shared" si="2"/>
        <v>622.32924025523107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6.4693499999999995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58.250000000000014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478.26621677572757</v>
      </c>
      <c r="P14" s="36">
        <v>19.2</v>
      </c>
      <c r="Q14" s="36">
        <v>7.68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235.19999999999996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-149</v>
      </c>
      <c r="AA14" s="75">
        <f>STOA!J14</f>
        <v>1.47</v>
      </c>
      <c r="AB14" s="75">
        <f>-STOA!P14</f>
        <v>0</v>
      </c>
      <c r="AC14">
        <f t="shared" si="0"/>
        <v>8.3335917822957004</v>
      </c>
      <c r="AD14">
        <f t="shared" si="1"/>
        <v>614.20197499343192</v>
      </c>
      <c r="AE14">
        <f>'IDT-1'!F14</f>
        <v>0</v>
      </c>
      <c r="AF14" s="24"/>
      <c r="AG14">
        <f t="shared" si="2"/>
        <v>614.20197499343192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6.4693499999999995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58.250000000000014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478.26621677572757</v>
      </c>
      <c r="P15" s="36">
        <v>19.2</v>
      </c>
      <c r="Q15" s="36">
        <v>7.68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234.82999999999996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-158</v>
      </c>
      <c r="AA15" s="75">
        <f>STOA!J15</f>
        <v>1.47</v>
      </c>
      <c r="AB15" s="75">
        <f>-STOA!P15</f>
        <v>0</v>
      </c>
      <c r="AC15">
        <f t="shared" si="0"/>
        <v>8.406724201819701</v>
      </c>
      <c r="AD15">
        <f t="shared" si="1"/>
        <v>604.75884257390794</v>
      </c>
      <c r="AE15">
        <f>'IDT-1'!F15</f>
        <v>0</v>
      </c>
      <c r="AF15" s="24"/>
      <c r="AG15">
        <f t="shared" si="2"/>
        <v>604.75884257390794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6.4693499999999995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58.250000000000014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478.26621677572757</v>
      </c>
      <c r="P16" s="36">
        <v>19.2</v>
      </c>
      <c r="Q16" s="36">
        <v>7.68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234.64999999999995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-162</v>
      </c>
      <c r="AA16" s="75">
        <f>STOA!J16</f>
        <v>1.47</v>
      </c>
      <c r="AB16" s="75">
        <f>-STOA!P16</f>
        <v>0</v>
      </c>
      <c r="AC16">
        <f t="shared" si="0"/>
        <v>8.4390968327192581</v>
      </c>
      <c r="AD16">
        <f t="shared" si="1"/>
        <v>600.54646994300833</v>
      </c>
      <c r="AE16">
        <f>'IDT-1'!F16</f>
        <v>0</v>
      </c>
      <c r="AF16" s="24"/>
      <c r="AG16">
        <f t="shared" si="2"/>
        <v>600.54646994300833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6.4693499999999995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58.250000000000014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478.26621677572757</v>
      </c>
      <c r="P17" s="36">
        <v>19.2</v>
      </c>
      <c r="Q17" s="36">
        <v>7.68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234.63999999999996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-164</v>
      </c>
      <c r="AA17" s="75">
        <f>STOA!J17</f>
        <v>1.47</v>
      </c>
      <c r="AB17" s="75">
        <f>-STOA!P17</f>
        <v>0</v>
      </c>
      <c r="AC17">
        <f t="shared" si="0"/>
        <v>8.4559551481690356</v>
      </c>
      <c r="AD17">
        <f t="shared" si="1"/>
        <v>598.51961162755867</v>
      </c>
      <c r="AE17">
        <f>'IDT-1'!F17</f>
        <v>0</v>
      </c>
      <c r="AF17" s="24"/>
      <c r="AG17">
        <f t="shared" si="2"/>
        <v>598.51961162755867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6.4693499999999995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58.250000000000014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478.26621677572757</v>
      </c>
      <c r="P18" s="36">
        <v>19.2</v>
      </c>
      <c r="Q18" s="36">
        <v>7.68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234.54999999999995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-162</v>
      </c>
      <c r="AA18" s="75">
        <f>STOA!J18</f>
        <v>1.47</v>
      </c>
      <c r="AB18" s="75">
        <f>-STOA!P18</f>
        <v>0</v>
      </c>
      <c r="AC18">
        <f t="shared" si="0"/>
        <v>8.438256832719258</v>
      </c>
      <c r="AD18">
        <f t="shared" si="1"/>
        <v>600.44730994300835</v>
      </c>
      <c r="AE18">
        <f>'IDT-1'!F18</f>
        <v>0</v>
      </c>
      <c r="AF18" s="24"/>
      <c r="AG18">
        <f t="shared" si="2"/>
        <v>600.44730994300835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6.4693499999999995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58.250000000000014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478.26621677572757</v>
      </c>
      <c r="P19" s="36">
        <v>19.2</v>
      </c>
      <c r="Q19" s="36">
        <v>7.68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233.77999999999997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-163</v>
      </c>
      <c r="AA19" s="75">
        <f>STOA!J19</f>
        <v>1.37</v>
      </c>
      <c r="AB19" s="75">
        <f>-STOA!P19</f>
        <v>0</v>
      </c>
      <c r="AC19">
        <f t="shared" si="0"/>
        <v>8.2869391513961439</v>
      </c>
      <c r="AD19">
        <f t="shared" si="1"/>
        <v>616.72862762433147</v>
      </c>
      <c r="AE19">
        <f>'IDT-1'!F19</f>
        <v>0</v>
      </c>
      <c r="AF19" s="24"/>
      <c r="AG19">
        <f t="shared" si="2"/>
        <v>616.72862762433147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-17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6.4693499999999995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58.250000000000014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478.26621677572757</v>
      </c>
      <c r="P20" s="36">
        <v>19.2</v>
      </c>
      <c r="Q20" s="36">
        <v>7.68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233.66999999999996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-153</v>
      </c>
      <c r="AA20" s="75">
        <f>STOA!J20</f>
        <v>1.37</v>
      </c>
      <c r="AB20" s="75">
        <f>-STOA!P20</f>
        <v>0</v>
      </c>
      <c r="AC20">
        <f t="shared" si="0"/>
        <v>8.2013035741472518</v>
      </c>
      <c r="AD20">
        <f t="shared" si="1"/>
        <v>626.70426320158037</v>
      </c>
      <c r="AE20">
        <f>'IDT-1'!F20</f>
        <v>0</v>
      </c>
      <c r="AF20" s="24"/>
      <c r="AG20">
        <f t="shared" si="2"/>
        <v>626.70426320158037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-17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6.4693499999999995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58.250000000000014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482.66572312948921</v>
      </c>
      <c r="P21" s="36">
        <v>19.2</v>
      </c>
      <c r="Q21" s="36">
        <v>7.68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272.82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-140</v>
      </c>
      <c r="AA21" s="75">
        <f>STOA!J21</f>
        <v>1.37</v>
      </c>
      <c r="AB21" s="75">
        <f>-STOA!P21</f>
        <v>0</v>
      </c>
      <c r="AC21">
        <f t="shared" si="0"/>
        <v>8.8466676324401909</v>
      </c>
      <c r="AD21">
        <f t="shared" si="1"/>
        <v>636.60840549704903</v>
      </c>
      <c r="AE21">
        <f>'IDT-1'!F21</f>
        <v>0</v>
      </c>
      <c r="AF21" s="24"/>
      <c r="AG21">
        <f t="shared" si="2"/>
        <v>636.60840549704903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-63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6.4693499999999995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58.250000000000014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482.85127179948915</v>
      </c>
      <c r="P22" s="36">
        <v>45.239999999999995</v>
      </c>
      <c r="Q22" s="36">
        <v>7.68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311.05000000000007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-224.8</v>
      </c>
      <c r="AA22" s="75">
        <f>STOA!J22</f>
        <v>1.37</v>
      </c>
      <c r="AB22" s="75">
        <f>-STOA!P22</f>
        <v>0</v>
      </c>
      <c r="AC22">
        <f t="shared" si="0"/>
        <v>9.7421886341685529</v>
      </c>
      <c r="AD22">
        <f t="shared" si="1"/>
        <v>658.36843316532065</v>
      </c>
      <c r="AE22">
        <f>'IDT-1'!F22</f>
        <v>0</v>
      </c>
      <c r="AF22" s="24"/>
      <c r="AG22">
        <f t="shared" si="2"/>
        <v>658.36843316532065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6.4693499999999995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58.250000000000014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523.76181485288714</v>
      </c>
      <c r="P23" s="36">
        <v>68.22</v>
      </c>
      <c r="Q23" s="36">
        <v>26.560000000000002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352.75000000000006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-337</v>
      </c>
      <c r="AA23" s="75">
        <f>STOA!J23</f>
        <v>1.37</v>
      </c>
      <c r="AB23" s="75">
        <f>-STOA!P23</f>
        <v>0</v>
      </c>
      <c r="AC23">
        <f t="shared" si="0"/>
        <v>11.61113772667631</v>
      </c>
      <c r="AD23">
        <f t="shared" si="1"/>
        <v>683.77002712621072</v>
      </c>
      <c r="AE23">
        <f>'IDT-1'!F23</f>
        <v>0</v>
      </c>
      <c r="AF23" s="24"/>
      <c r="AG23">
        <f t="shared" si="2"/>
        <v>683.77002712621072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6.4693499999999995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58.250000000000014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539.14412308915962</v>
      </c>
      <c r="P24" s="36">
        <v>74.569999999999993</v>
      </c>
      <c r="Q24" s="36">
        <v>26.560000000000002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352.5800000000001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-304</v>
      </c>
      <c r="AA24" s="75">
        <f>STOA!J24</f>
        <v>1.37</v>
      </c>
      <c r="AB24" s="75">
        <f>-STOA!P24</f>
        <v>0</v>
      </c>
      <c r="AC24">
        <f t="shared" si="0"/>
        <v>11.682136065437444</v>
      </c>
      <c r="AD24">
        <f t="shared" si="1"/>
        <v>718.26133702372226</v>
      </c>
      <c r="AE24">
        <f>'IDT-1'!F24</f>
        <v>0</v>
      </c>
      <c r="AF24" s="24"/>
      <c r="AG24">
        <f t="shared" si="2"/>
        <v>718.26133702372226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6.4693499999999995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56.2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566.97287643934919</v>
      </c>
      <c r="P25" s="36">
        <v>74.569999999999993</v>
      </c>
      <c r="Q25" s="36">
        <v>7.68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352.38000000000005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-265</v>
      </c>
      <c r="AA25" s="75">
        <f>STOA!J25</f>
        <v>1.37</v>
      </c>
      <c r="AB25" s="75">
        <f>-STOA!P25</f>
        <v>0</v>
      </c>
      <c r="AC25">
        <f t="shared" si="0"/>
        <v>11.458857388657696</v>
      </c>
      <c r="AD25">
        <f t="shared" si="1"/>
        <v>758.18336905069145</v>
      </c>
      <c r="AE25">
        <f>'IDT-1'!F25</f>
        <v>0</v>
      </c>
      <c r="AF25" s="24"/>
      <c r="AG25">
        <f t="shared" si="2"/>
        <v>758.18336905069145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-31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6.4693499999999995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56.2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643.44808212436715</v>
      </c>
      <c r="P26" s="36">
        <v>47.997941504417184</v>
      </c>
      <c r="Q26" s="36">
        <v>7.68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312.62000000000006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-219</v>
      </c>
      <c r="AA26" s="75">
        <f>STOA!J26</f>
        <v>1.37</v>
      </c>
      <c r="AB26" s="75">
        <f>-STOA!P26</f>
        <v>0</v>
      </c>
      <c r="AC26">
        <f t="shared" si="0"/>
        <v>11.171328885153832</v>
      </c>
      <c r="AD26">
        <f t="shared" si="1"/>
        <v>812.61404474363064</v>
      </c>
      <c r="AE26">
        <f>'IDT-1'!F26</f>
        <v>0</v>
      </c>
      <c r="AF26" s="24"/>
      <c r="AG26">
        <f t="shared" si="2"/>
        <v>812.61404474363064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-33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6.4693499999999995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51.55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690.20442293329154</v>
      </c>
      <c r="P27" s="36">
        <v>47.997941504417184</v>
      </c>
      <c r="Q27" s="36">
        <v>7.68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334.66999999999996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-150</v>
      </c>
      <c r="AA27" s="75">
        <f>STOA!J27</f>
        <v>1.47</v>
      </c>
      <c r="AB27" s="75">
        <f>-STOA!P27</f>
        <v>0</v>
      </c>
      <c r="AC27">
        <f t="shared" si="0"/>
        <v>11.524716678001237</v>
      </c>
      <c r="AD27">
        <f t="shared" si="1"/>
        <v>898.51699775970735</v>
      </c>
      <c r="AE27">
        <f>'IDT-1'!F27</f>
        <v>-5.766</v>
      </c>
      <c r="AF27" s="24"/>
      <c r="AG27">
        <f t="shared" si="2"/>
        <v>892.75099775970739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-80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6.4693499999999995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51.55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818.87082851351329</v>
      </c>
      <c r="P28" s="36">
        <v>74.569999999999993</v>
      </c>
      <c r="Q28" s="36">
        <v>24.62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404.16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-308</v>
      </c>
      <c r="AA28" s="75">
        <f>STOA!J28</f>
        <v>1.47</v>
      </c>
      <c r="AB28" s="75">
        <f>-STOA!P28</f>
        <v>0</v>
      </c>
      <c r="AC28">
        <f t="shared" si="0"/>
        <v>14.300193656028233</v>
      </c>
      <c r="AD28">
        <f t="shared" si="1"/>
        <v>1049.4099848574849</v>
      </c>
      <c r="AE28">
        <f>'IDT-1'!F28</f>
        <v>-71.503</v>
      </c>
      <c r="AF28" s="24"/>
      <c r="AG28">
        <f t="shared" si="2"/>
        <v>977.90698485748487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6.4693499999999995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853.73665584944422</v>
      </c>
      <c r="P29" s="36">
        <v>74.569999999999993</v>
      </c>
      <c r="Q29" s="36">
        <v>26.56</v>
      </c>
      <c r="R29" s="38">
        <v>0.13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403.95000000000005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-186</v>
      </c>
      <c r="AA29" s="75">
        <f>STOA!J29</f>
        <v>1.47</v>
      </c>
      <c r="AB29" s="75">
        <f>-STOA!P29</f>
        <v>0</v>
      </c>
      <c r="AC29">
        <f t="shared" si="0"/>
        <v>13.689256729086921</v>
      </c>
      <c r="AD29">
        <f t="shared" si="1"/>
        <v>1192.196749120357</v>
      </c>
      <c r="AE29">
        <f>'IDT-1'!F29</f>
        <v>-125.13</v>
      </c>
      <c r="AF29" s="24"/>
      <c r="AG29">
        <f t="shared" si="2"/>
        <v>1067.0667491203571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6.4693499999999995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882.17596577034749</v>
      </c>
      <c r="P30" s="36">
        <v>74.569999999999993</v>
      </c>
      <c r="Q30" s="36">
        <v>26.56</v>
      </c>
      <c r="R30" s="38">
        <v>0.73744827586206885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403.73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-88</v>
      </c>
      <c r="AA30" s="75">
        <f>STOA!J30</f>
        <v>1.47</v>
      </c>
      <c r="AB30" s="75">
        <f>-STOA!P30</f>
        <v>0</v>
      </c>
      <c r="AC30">
        <f t="shared" si="0"/>
        <v>13.12664151407529</v>
      </c>
      <c r="AD30">
        <f t="shared" si="1"/>
        <v>1316.5861225321341</v>
      </c>
      <c r="AE30">
        <f>'IDT-1'!F30</f>
        <v>-157.999</v>
      </c>
      <c r="AF30" s="24"/>
      <c r="AG30">
        <f t="shared" si="2"/>
        <v>1158.5871225321341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-28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6.4693499999999995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876.38633810077908</v>
      </c>
      <c r="P31" s="36">
        <v>74.569999999999993</v>
      </c>
      <c r="Q31" s="36">
        <v>26.56</v>
      </c>
      <c r="R31" s="38">
        <v>3.3099999999999996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403.81154000000004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-155</v>
      </c>
      <c r="AA31" s="75">
        <f>STOA!J31</f>
        <v>1.47</v>
      </c>
      <c r="AB31" s="75">
        <f>-STOA!P31</f>
        <v>0</v>
      </c>
      <c r="AC31">
        <f t="shared" si="0"/>
        <v>13.650928264251466</v>
      </c>
      <c r="AD31">
        <f t="shared" si="1"/>
        <v>1247.9262998365277</v>
      </c>
      <c r="AE31">
        <f>'IDT-1'!F31</f>
        <v>-4.0359999999999996</v>
      </c>
      <c r="AF31" s="24"/>
      <c r="AG31">
        <f t="shared" si="2"/>
        <v>1243.8902998365277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-26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6.4693499999999995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875.73610190213776</v>
      </c>
      <c r="P32" s="36">
        <v>74.569999999999993</v>
      </c>
      <c r="Q32" s="36">
        <v>26.56</v>
      </c>
      <c r="R32" s="38">
        <v>7.8600000000000012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406.35299200000003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1.47</v>
      </c>
      <c r="AB32" s="75">
        <f>-STOA!P32</f>
        <v>0</v>
      </c>
      <c r="AC32">
        <f t="shared" si="0"/>
        <v>12.349578083275738</v>
      </c>
      <c r="AD32">
        <f t="shared" si="1"/>
        <v>1417.6688658188621</v>
      </c>
      <c r="AE32">
        <f>'IDT-1'!F32</f>
        <v>-78.391999999999996</v>
      </c>
      <c r="AF32" s="24"/>
      <c r="AG32">
        <f t="shared" si="2"/>
        <v>1339.276865818862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6.4693499999999995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878.42675421803472</v>
      </c>
      <c r="P33" s="36">
        <v>74.569999999999993</v>
      </c>
      <c r="Q33" s="36">
        <v>26.56</v>
      </c>
      <c r="R33" s="38">
        <v>13.500000000000002</v>
      </c>
      <c r="S33" s="38">
        <v>0</v>
      </c>
      <c r="T33" s="37">
        <f>SUMPRODUCT(LTA!J33:AN33,LTA!J$101:AN$101,LTA!J$105:AN$105)</f>
        <v>3.11</v>
      </c>
      <c r="U33" s="37">
        <f>SUMPRODUCT(LTA!J33:AN33,LTA!J$102:AN$102,LTA!J$105:AN$105)</f>
        <v>411.28676400000006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1.47</v>
      </c>
      <c r="AB33" s="75">
        <f>-STOA!P33</f>
        <v>0</v>
      </c>
      <c r="AC33">
        <f t="shared" si="0"/>
        <v>12.394011670280381</v>
      </c>
      <c r="AD33">
        <f t="shared" si="1"/>
        <v>1442.9988565477543</v>
      </c>
      <c r="AE33">
        <f>'IDT-1'!F33</f>
        <v>-24.193999999999999</v>
      </c>
      <c r="AF33" s="24"/>
      <c r="AG33">
        <f t="shared" si="2"/>
        <v>1418.8048565477543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6.4693499999999995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881.43209519669028</v>
      </c>
      <c r="P34" s="36">
        <v>74.569999999999993</v>
      </c>
      <c r="Q34" s="36">
        <v>26.56</v>
      </c>
      <c r="R34" s="38">
        <v>18.809999999999999</v>
      </c>
      <c r="S34" s="38">
        <v>0</v>
      </c>
      <c r="T34" s="37">
        <f>SUMPRODUCT(LTA!J34:AN34,LTA!J$101:AN$101,LTA!J$105:AN$105)</f>
        <v>5.43</v>
      </c>
      <c r="U34" s="37">
        <f>SUMPRODUCT(LTA!J34:AN34,LTA!J$102:AN$102,LTA!J$105:AN$105)</f>
        <v>416.53235800000004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1.47</v>
      </c>
      <c r="AB34" s="75">
        <f>-STOA!P34</f>
        <v>0</v>
      </c>
      <c r="AC34">
        <f t="shared" si="0"/>
        <v>12.442699946852198</v>
      </c>
      <c r="AD34">
        <f t="shared" si="1"/>
        <v>1468.8311032498382</v>
      </c>
      <c r="AE34">
        <f>'IDT-1'!F34</f>
        <v>0</v>
      </c>
      <c r="AF34" s="24"/>
      <c r="AG34">
        <f t="shared" si="2"/>
        <v>1468.8311032498382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6.4693499999999995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878.74144288079333</v>
      </c>
      <c r="P35" s="36">
        <v>74.569999999999993</v>
      </c>
      <c r="Q35" s="36">
        <v>26.56</v>
      </c>
      <c r="R35" s="38">
        <v>20.2</v>
      </c>
      <c r="S35" s="38">
        <v>0</v>
      </c>
      <c r="T35" s="37">
        <f>SUMPRODUCT(LTA!J35:AN35,LTA!J$101:AN$101,LTA!J$105:AN$105)</f>
        <v>7.96</v>
      </c>
      <c r="U35" s="37">
        <f>SUMPRODUCT(LTA!J35:AN35,LTA!J$102:AN$102,LTA!J$105:AN$105)</f>
        <v>421.96313600000002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4.8899999999999997</v>
      </c>
      <c r="Z35" s="34">
        <f>IEX!P35</f>
        <v>0</v>
      </c>
      <c r="AA35" s="75">
        <f>STOA!J35</f>
        <v>1.47</v>
      </c>
      <c r="AB35" s="75">
        <f>-STOA!P35</f>
        <v>0</v>
      </c>
      <c r="AC35">
        <f t="shared" si="0"/>
        <v>12.807445739958489</v>
      </c>
      <c r="AD35">
        <f t="shared" si="1"/>
        <v>1491.8037641064225</v>
      </c>
      <c r="AE35">
        <f>'IDT-1'!F35</f>
        <v>0</v>
      </c>
      <c r="AF35" s="24"/>
      <c r="AG35">
        <f t="shared" si="2"/>
        <v>1491.8037641064225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-10</v>
      </c>
      <c r="AM35" s="34">
        <f>RTM_PXI!J35</f>
        <v>0</v>
      </c>
      <c r="AN35" s="34">
        <f>RTM_PXI!P35</f>
        <v>0</v>
      </c>
      <c r="AO35" s="148">
        <f>GDAM_IEX!J35</f>
        <v>2.1800000000000002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6.4693499999999995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857.10732699573578</v>
      </c>
      <c r="P36" s="36">
        <v>74.569999999999993</v>
      </c>
      <c r="Q36" s="36">
        <v>26.56</v>
      </c>
      <c r="R36" s="38">
        <v>20.2</v>
      </c>
      <c r="S36" s="38">
        <v>0</v>
      </c>
      <c r="T36" s="37">
        <f>SUMPRODUCT(LTA!J36:AN36,LTA!J$101:AN$101,LTA!J$105:AN$105)</f>
        <v>10.71</v>
      </c>
      <c r="U36" s="37">
        <f>SUMPRODUCT(LTA!J36:AN36,LTA!J$102:AN$102,LTA!J$105:AN$105)</f>
        <v>429.94695000000002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26.93</v>
      </c>
      <c r="Z36" s="34">
        <f>IEX!P36</f>
        <v>0</v>
      </c>
      <c r="AA36" s="75">
        <f>STOA!J36</f>
        <v>1.47</v>
      </c>
      <c r="AB36" s="75">
        <f>-STOA!P36</f>
        <v>0</v>
      </c>
      <c r="AC36">
        <f t="shared" si="0"/>
        <v>12.829747626875113</v>
      </c>
      <c r="AD36">
        <f t="shared" si="1"/>
        <v>1514.521160334448</v>
      </c>
      <c r="AE36">
        <f>'IDT-1'!F36</f>
        <v>0</v>
      </c>
      <c r="AF36" s="24"/>
      <c r="AG36">
        <f t="shared" si="2"/>
        <v>1514.521160334448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3.78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6.4693499999999995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832.88823957956936</v>
      </c>
      <c r="P37" s="36">
        <v>74.569999999999993</v>
      </c>
      <c r="Q37" s="36">
        <v>26.56</v>
      </c>
      <c r="R37" s="38">
        <v>22.2</v>
      </c>
      <c r="S37" s="38">
        <v>0</v>
      </c>
      <c r="T37" s="37">
        <f>SUMPRODUCT(LTA!J37:AN37,LTA!J$101:AN$101,LTA!J$105:AN$105)</f>
        <v>15.870000000000001</v>
      </c>
      <c r="U37" s="37">
        <f>SUMPRODUCT(LTA!J37:AN37,LTA!J$102:AN$102,LTA!J$105:AN$105)</f>
        <v>440.73013399999996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19.64</v>
      </c>
      <c r="Z37" s="34">
        <f>IEX!P37</f>
        <v>0</v>
      </c>
      <c r="AA37" s="75">
        <f>STOA!J37</f>
        <v>1.47</v>
      </c>
      <c r="AB37" s="75">
        <f>-STOA!P37</f>
        <v>0</v>
      </c>
      <c r="AC37">
        <f t="shared" si="0"/>
        <v>12.723354038179314</v>
      </c>
      <c r="AD37">
        <f t="shared" si="1"/>
        <v>1501.9616505069771</v>
      </c>
      <c r="AE37">
        <f>'IDT-1'!F37</f>
        <v>0</v>
      </c>
      <c r="AF37" s="24"/>
      <c r="AG37">
        <f t="shared" si="2"/>
        <v>1501.9616505069771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4.68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6.4693499999999995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818.44853917700959</v>
      </c>
      <c r="P38" s="36">
        <v>74.569999999999993</v>
      </c>
      <c r="Q38" s="36">
        <v>26.56</v>
      </c>
      <c r="R38" s="38">
        <v>22.2</v>
      </c>
      <c r="S38" s="38">
        <v>0</v>
      </c>
      <c r="T38" s="37">
        <f>SUMPRODUCT(LTA!J38:AN38,LTA!J$101:AN$101,LTA!J$105:AN$105)</f>
        <v>18.79</v>
      </c>
      <c r="U38" s="37">
        <f>SUMPRODUCT(LTA!J38:AN38,LTA!J$102:AN$102,LTA!J$105:AN$105)</f>
        <v>452.07440200000002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10.46</v>
      </c>
      <c r="Z38" s="34">
        <f>IEX!P38</f>
        <v>0</v>
      </c>
      <c r="AA38" s="75">
        <f>STOA!J38</f>
        <v>1.47</v>
      </c>
      <c r="AB38" s="75">
        <f>-STOA!P38</f>
        <v>0</v>
      </c>
      <c r="AC38">
        <f t="shared" si="0"/>
        <v>12.696344405997811</v>
      </c>
      <c r="AD38">
        <f t="shared" si="1"/>
        <v>1498.773227736599</v>
      </c>
      <c r="AE38">
        <f>'IDT-1'!F38</f>
        <v>0</v>
      </c>
      <c r="AF38" s="24"/>
      <c r="AG38">
        <f t="shared" si="2"/>
        <v>1498.773227736599</v>
      </c>
      <c r="AI38" s="34">
        <f>PXIL!J38</f>
        <v>0</v>
      </c>
      <c r="AJ38" s="34">
        <f>PXIL!P38</f>
        <v>0</v>
      </c>
      <c r="AK38" s="34">
        <f>RTM_IEX!J38</f>
        <v>0.86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9.9600000000000009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6.4693499999999995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809.63130406940888</v>
      </c>
      <c r="P39" s="36">
        <v>74.569999999999993</v>
      </c>
      <c r="Q39" s="36">
        <v>26.56</v>
      </c>
      <c r="R39" s="38">
        <v>22.2</v>
      </c>
      <c r="S39" s="38">
        <v>0</v>
      </c>
      <c r="T39" s="37">
        <f>SUMPRODUCT(LTA!J39:AN39,LTA!J$101:AN$101,LTA!J$105:AN$105)</f>
        <v>19.87</v>
      </c>
      <c r="U39" s="37">
        <f>SUMPRODUCT(LTA!J39:AN39,LTA!J$102:AN$102,LTA!J$105:AN$105)</f>
        <v>461.37315999999998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28.56</v>
      </c>
      <c r="Z39" s="34">
        <f>IEX!P39</f>
        <v>0</v>
      </c>
      <c r="AA39" s="75">
        <f>STOA!J39</f>
        <v>1.37</v>
      </c>
      <c r="AB39" s="75">
        <f>-STOA!P39</f>
        <v>0</v>
      </c>
      <c r="AC39">
        <f t="shared" si="0"/>
        <v>12.996825198293964</v>
      </c>
      <c r="AD39">
        <f t="shared" si="1"/>
        <v>1534.244269836702</v>
      </c>
      <c r="AE39">
        <f>'IDT-1'!F39</f>
        <v>0</v>
      </c>
      <c r="AF39" s="24"/>
      <c r="AG39">
        <f t="shared" si="2"/>
        <v>1534.244269836702</v>
      </c>
      <c r="AI39" s="34">
        <f>PXIL!J39</f>
        <v>0</v>
      </c>
      <c r="AJ39" s="34">
        <f>PXIL!P39</f>
        <v>0</v>
      </c>
      <c r="AK39" s="34">
        <f>RTM_IEX!J39</f>
        <v>16.39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10.64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6.4693499999999995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812.56122534061262</v>
      </c>
      <c r="P40" s="36">
        <v>74.569999999999993</v>
      </c>
      <c r="Q40" s="36">
        <v>26.56</v>
      </c>
      <c r="R40" s="38">
        <v>22.2</v>
      </c>
      <c r="S40" s="38">
        <v>0</v>
      </c>
      <c r="T40" s="37">
        <f>SUMPRODUCT(LTA!J40:AN40,LTA!J$101:AN$101,LTA!J$105:AN$105)</f>
        <v>21.91</v>
      </c>
      <c r="U40" s="37">
        <f>SUMPRODUCT(LTA!J40:AN40,LTA!J$102:AN$102,LTA!J$105:AN$105)</f>
        <v>472.63699399999996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40.97</v>
      </c>
      <c r="Z40" s="34">
        <f>IEX!P40</f>
        <v>0</v>
      </c>
      <c r="AA40" s="75">
        <f>STOA!J40</f>
        <v>1.37</v>
      </c>
      <c r="AB40" s="75">
        <f>-STOA!P40</f>
        <v>0</v>
      </c>
      <c r="AC40">
        <f t="shared" si="0"/>
        <v>13.729336742572077</v>
      </c>
      <c r="AD40">
        <f t="shared" si="1"/>
        <v>1620.7155135636276</v>
      </c>
      <c r="AE40">
        <f>'IDT-1'!F40</f>
        <v>0</v>
      </c>
      <c r="AF40" s="24"/>
      <c r="AG40">
        <f t="shared" si="2"/>
        <v>1620.7155135636276</v>
      </c>
      <c r="AI40" s="34">
        <f>PXIL!J40</f>
        <v>0</v>
      </c>
      <c r="AJ40" s="34">
        <f>PXIL!P40</f>
        <v>0</v>
      </c>
      <c r="AK40" s="34">
        <f>RTM_IEX!J40</f>
        <v>67.09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18.5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6.4693499999999995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812.56122534061262</v>
      </c>
      <c r="P41" s="36">
        <v>74.569999999999993</v>
      </c>
      <c r="Q41" s="36">
        <v>26.56</v>
      </c>
      <c r="R41" s="38">
        <v>22.2</v>
      </c>
      <c r="S41" s="38">
        <v>0</v>
      </c>
      <c r="T41" s="37">
        <f>SUMPRODUCT(LTA!J41:AN41,LTA!J$101:AN$101,LTA!J$105:AN$105)</f>
        <v>22.93</v>
      </c>
      <c r="U41" s="37">
        <f>SUMPRODUCT(LTA!J41:AN41,LTA!J$102:AN$102,LTA!J$105:AN$105)</f>
        <v>484.211544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49.69</v>
      </c>
      <c r="Z41" s="34">
        <f>IEX!P41</f>
        <v>0</v>
      </c>
      <c r="AA41" s="75">
        <f>STOA!J41</f>
        <v>1.37</v>
      </c>
      <c r="AB41" s="75">
        <f>-STOA!P41</f>
        <v>0</v>
      </c>
      <c r="AC41">
        <f t="shared" si="0"/>
        <v>14.319306962572078</v>
      </c>
      <c r="AD41">
        <f t="shared" si="1"/>
        <v>1690.3600933436278</v>
      </c>
      <c r="AE41">
        <f>'IDT-1'!F41</f>
        <v>0</v>
      </c>
      <c r="AF41" s="24"/>
      <c r="AG41">
        <f t="shared" si="2"/>
        <v>1690.3600933436278</v>
      </c>
      <c r="AI41" s="34">
        <f>PXIL!J41</f>
        <v>0</v>
      </c>
      <c r="AJ41" s="34">
        <f>PXIL!P41</f>
        <v>0</v>
      </c>
      <c r="AK41" s="34">
        <f>RTM_IEX!J41</f>
        <v>83.27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51.24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6.4693499999999995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806.05886274061265</v>
      </c>
      <c r="P42" s="36">
        <v>74.569999999999993</v>
      </c>
      <c r="Q42" s="36">
        <v>26.56</v>
      </c>
      <c r="R42" s="38">
        <v>23.7</v>
      </c>
      <c r="S42" s="38">
        <v>0</v>
      </c>
      <c r="T42" s="37">
        <f>SUMPRODUCT(LTA!J42:AN42,LTA!J$101:AN$101,LTA!J$105:AN$105)</f>
        <v>24.990000000000002</v>
      </c>
      <c r="U42" s="37">
        <f>SUMPRODUCT(LTA!J42:AN42,LTA!J$102:AN$102,LTA!J$105:AN$105)</f>
        <v>495.35850199999999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75.989999999999995</v>
      </c>
      <c r="Z42" s="34">
        <f>IEX!P42</f>
        <v>0</v>
      </c>
      <c r="AA42" s="75">
        <f>STOA!J42</f>
        <v>1.37</v>
      </c>
      <c r="AB42" s="75">
        <f>-STOA!P42</f>
        <v>0</v>
      </c>
      <c r="AC42">
        <f t="shared" si="0"/>
        <v>14.491377563932076</v>
      </c>
      <c r="AD42">
        <f t="shared" si="1"/>
        <v>1710.6726181422678</v>
      </c>
      <c r="AE42">
        <f>'IDT-1'!F42</f>
        <v>0</v>
      </c>
      <c r="AF42" s="24"/>
      <c r="AG42">
        <f t="shared" si="2"/>
        <v>1710.6726181422678</v>
      </c>
      <c r="AI42" s="34">
        <f>PXIL!J42</f>
        <v>0</v>
      </c>
      <c r="AJ42" s="34">
        <f>PXIL!P42</f>
        <v>0</v>
      </c>
      <c r="AK42" s="34">
        <f>RTM_IEX!J42</f>
        <v>79.459999999999994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41.03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6.4693499999999995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806.48036339349744</v>
      </c>
      <c r="P43" s="36">
        <v>74.569999999999993</v>
      </c>
      <c r="Q43" s="36">
        <v>26.56</v>
      </c>
      <c r="R43" s="38">
        <v>23.7</v>
      </c>
      <c r="S43" s="38">
        <v>0</v>
      </c>
      <c r="T43" s="37">
        <f>SUMPRODUCT(LTA!J43:AN43,LTA!J$101:AN$101,LTA!J$105:AN$105)</f>
        <v>22.1</v>
      </c>
      <c r="U43" s="37">
        <f>SUMPRODUCT(LTA!J43:AN43,LTA!J$102:AN$102,LTA!J$105:AN$105)</f>
        <v>505.36676200000005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78.790000000000006</v>
      </c>
      <c r="Z43" s="34">
        <f>IEX!P43</f>
        <v>0</v>
      </c>
      <c r="AA43" s="75">
        <f>STOA!J43</f>
        <v>1.37</v>
      </c>
      <c r="AB43" s="75">
        <f>-STOA!P43</f>
        <v>0</v>
      </c>
      <c r="AC43">
        <f t="shared" si="0"/>
        <v>14.446687553416309</v>
      </c>
      <c r="AD43">
        <f t="shared" si="1"/>
        <v>1705.3970688056684</v>
      </c>
      <c r="AE43">
        <f>'IDT-1'!F43</f>
        <v>0</v>
      </c>
      <c r="AF43" s="24"/>
      <c r="AG43">
        <f t="shared" si="2"/>
        <v>1705.3970688056684</v>
      </c>
      <c r="AI43" s="34">
        <f>PXIL!J43</f>
        <v>0</v>
      </c>
      <c r="AJ43" s="34">
        <f>PXIL!P43</f>
        <v>0</v>
      </c>
      <c r="AK43" s="34">
        <f>RTM_IEX!J43</f>
        <v>65.900000000000006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38.93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6.4693499999999995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806.48036339349744</v>
      </c>
      <c r="P44" s="36">
        <v>74.569999999999993</v>
      </c>
      <c r="Q44" s="36">
        <v>26.56</v>
      </c>
      <c r="R44" s="38">
        <v>23.7</v>
      </c>
      <c r="S44" s="38">
        <v>0</v>
      </c>
      <c r="T44" s="37">
        <f>SUMPRODUCT(LTA!J44:AN44,LTA!J$101:AN$101,LTA!J$105:AN$105)</f>
        <v>25.11</v>
      </c>
      <c r="U44" s="37">
        <f>SUMPRODUCT(LTA!J44:AN44,LTA!J$102:AN$102,LTA!J$105:AN$105)</f>
        <v>513.44283200000007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79.09</v>
      </c>
      <c r="Z44" s="34">
        <f>IEX!P44</f>
        <v>0</v>
      </c>
      <c r="AA44" s="75">
        <f>STOA!J44</f>
        <v>1.37</v>
      </c>
      <c r="AB44" s="75">
        <f>-STOA!P44</f>
        <v>0</v>
      </c>
      <c r="AC44">
        <f t="shared" si="0"/>
        <v>14.562154541416309</v>
      </c>
      <c r="AD44">
        <f t="shared" si="1"/>
        <v>1719.0276718176681</v>
      </c>
      <c r="AE44">
        <f>'IDT-1'!F44</f>
        <v>0</v>
      </c>
      <c r="AF44" s="24"/>
      <c r="AG44">
        <f t="shared" si="2"/>
        <v>1719.0276718176681</v>
      </c>
      <c r="AI44" s="34">
        <f>PXIL!J44</f>
        <v>0</v>
      </c>
      <c r="AJ44" s="34">
        <f>PXIL!P44</f>
        <v>0</v>
      </c>
      <c r="AK44" s="34">
        <f>RTM_IEX!J44</f>
        <v>35.81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71.38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6.4693499999999995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797.04463430033081</v>
      </c>
      <c r="P45" s="36">
        <v>74.569999999999993</v>
      </c>
      <c r="Q45" s="36">
        <v>26.56</v>
      </c>
      <c r="R45" s="38">
        <v>23.7</v>
      </c>
      <c r="S45" s="38">
        <v>0</v>
      </c>
      <c r="T45" s="37">
        <f>SUMPRODUCT(LTA!J45:AN45,LTA!J$101:AN$101,LTA!J$105:AN$105)</f>
        <v>26.14</v>
      </c>
      <c r="U45" s="37">
        <f>SUMPRODUCT(LTA!J45:AN45,LTA!J$102:AN$102,LTA!J$105:AN$105)</f>
        <v>504.26841199999996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102.83</v>
      </c>
      <c r="Z45" s="34">
        <f>IEX!P45</f>
        <v>0</v>
      </c>
      <c r="AA45" s="75">
        <f>STOA!J45</f>
        <v>1.37</v>
      </c>
      <c r="AB45" s="75">
        <f>-STOA!P45</f>
        <v>0</v>
      </c>
      <c r="AC45">
        <f t="shared" si="0"/>
        <v>14.451021289033708</v>
      </c>
      <c r="AD45">
        <f t="shared" si="1"/>
        <v>1705.9086559768841</v>
      </c>
      <c r="AE45">
        <f>'IDT-1'!F45</f>
        <v>0</v>
      </c>
      <c r="AF45" s="24"/>
      <c r="AG45">
        <f t="shared" si="2"/>
        <v>1705.9086559768841</v>
      </c>
      <c r="AI45" s="34">
        <f>PXIL!J45</f>
        <v>0</v>
      </c>
      <c r="AJ45" s="34">
        <f>PXIL!P45</f>
        <v>0</v>
      </c>
      <c r="AK45" s="34">
        <f>RTM_IEX!J45</f>
        <v>13.29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74.510000000000005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6.4693499999999995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792.46158212064836</v>
      </c>
      <c r="P46" s="36">
        <v>74.569999999999993</v>
      </c>
      <c r="Q46" s="36">
        <v>26.56</v>
      </c>
      <c r="R46" s="38">
        <v>23.7</v>
      </c>
      <c r="S46" s="38">
        <v>0</v>
      </c>
      <c r="T46" s="37">
        <f>SUMPRODUCT(LTA!J46:AN46,LTA!J$101:AN$101,LTA!J$105:AN$105)</f>
        <v>28.41</v>
      </c>
      <c r="U46" s="37">
        <f>SUMPRODUCT(LTA!J46:AN46,LTA!J$102:AN$102,LTA!J$105:AN$105)</f>
        <v>510.59354999999999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178.17</v>
      </c>
      <c r="Z46" s="34">
        <f>IEX!P46</f>
        <v>0</v>
      </c>
      <c r="AA46" s="75">
        <f>STOA!J46</f>
        <v>1.37</v>
      </c>
      <c r="AB46" s="75">
        <f>-STOA!P46</f>
        <v>0</v>
      </c>
      <c r="AC46">
        <f t="shared" si="0"/>
        <v>14.380058809924376</v>
      </c>
      <c r="AD46">
        <f t="shared" si="1"/>
        <v>1697.5317042763111</v>
      </c>
      <c r="AE46">
        <f>'IDT-1'!F46</f>
        <v>0</v>
      </c>
      <c r="AF46" s="24"/>
      <c r="AG46">
        <f t="shared" si="2"/>
        <v>1697.5317042763111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6.4693499999999995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793.9615218287388</v>
      </c>
      <c r="P47" s="36">
        <v>74.569999999999993</v>
      </c>
      <c r="Q47" s="36">
        <v>26.56</v>
      </c>
      <c r="R47" s="38">
        <v>23.7</v>
      </c>
      <c r="S47" s="38">
        <v>0</v>
      </c>
      <c r="T47" s="37">
        <f>SUMPRODUCT(LTA!J47:AN47,LTA!J$101:AN$101,LTA!J$105:AN$105)</f>
        <v>30.98</v>
      </c>
      <c r="U47" s="37">
        <f>SUMPRODUCT(LTA!J47:AN47,LTA!J$102:AN$102,LTA!J$105:AN$105)</f>
        <v>515.43955600000004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111.35</v>
      </c>
      <c r="Z47" s="34">
        <f>IEX!P47</f>
        <v>0</v>
      </c>
      <c r="AA47" s="75">
        <f>STOA!J47</f>
        <v>1.47</v>
      </c>
      <c r="AB47" s="75">
        <f>-STOA!P47</f>
        <v>0</v>
      </c>
      <c r="AC47">
        <f t="shared" si="0"/>
        <v>14.065360753872339</v>
      </c>
      <c r="AD47">
        <f t="shared" si="1"/>
        <v>1660.3823480404537</v>
      </c>
      <c r="AE47">
        <f>'IDT-1'!F47</f>
        <v>0</v>
      </c>
      <c r="AF47" s="24"/>
      <c r="AG47">
        <f t="shared" si="2"/>
        <v>1660.3823480404537</v>
      </c>
      <c r="AI47" s="34">
        <f>PXIL!J47</f>
        <v>0</v>
      </c>
      <c r="AJ47" s="34">
        <f>PXIL!P47</f>
        <v>0</v>
      </c>
      <c r="AK47" s="34">
        <f>RTM_IEX!J47</f>
        <v>20.34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6.4693499999999995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793.9615218287388</v>
      </c>
      <c r="P48" s="36">
        <v>74.569999999999993</v>
      </c>
      <c r="Q48" s="36">
        <v>26.56</v>
      </c>
      <c r="R48" s="38">
        <v>23.7</v>
      </c>
      <c r="S48" s="38">
        <v>0</v>
      </c>
      <c r="T48" s="37">
        <f>SUMPRODUCT(LTA!J48:AN48,LTA!J$101:AN$101,LTA!J$105:AN$105)</f>
        <v>34.17</v>
      </c>
      <c r="U48" s="37">
        <f>SUMPRODUCT(LTA!J48:AN48,LTA!J$102:AN$102,LTA!J$105:AN$105)</f>
        <v>520.20630000000006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90.23</v>
      </c>
      <c r="Z48" s="34">
        <f>IEX!P48</f>
        <v>0</v>
      </c>
      <c r="AA48" s="75">
        <f>STOA!J48</f>
        <v>1.47</v>
      </c>
      <c r="AB48" s="75">
        <f>-STOA!P48</f>
        <v>0</v>
      </c>
      <c r="AC48">
        <f t="shared" si="0"/>
        <v>13.921693403472339</v>
      </c>
      <c r="AD48">
        <f t="shared" si="1"/>
        <v>1643.422759390854</v>
      </c>
      <c r="AE48">
        <f>'IDT-1'!F48</f>
        <v>0</v>
      </c>
      <c r="AF48" s="24"/>
      <c r="AG48">
        <f t="shared" si="2"/>
        <v>1643.422759390854</v>
      </c>
      <c r="AI48" s="34">
        <f>PXIL!J48</f>
        <v>0</v>
      </c>
      <c r="AJ48" s="34">
        <f>PXIL!P48</f>
        <v>0</v>
      </c>
      <c r="AK48" s="34">
        <f>RTM_IEX!J48</f>
        <v>16.399999999999999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6.4693499999999995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788.20364819368319</v>
      </c>
      <c r="P49" s="36">
        <v>74.569999999999993</v>
      </c>
      <c r="Q49" s="36">
        <v>26.56</v>
      </c>
      <c r="R49" s="38">
        <v>23.7</v>
      </c>
      <c r="S49" s="38">
        <v>0</v>
      </c>
      <c r="T49" s="37">
        <f>SUMPRODUCT(LTA!J49:AN49,LTA!J$101:AN$101,LTA!J$105:AN$105)</f>
        <v>37.880000000000003</v>
      </c>
      <c r="U49" s="37">
        <f>SUMPRODUCT(LTA!J49:AN49,LTA!J$102:AN$102,LTA!J$105:AN$105)</f>
        <v>524.47122200000001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53.75</v>
      </c>
      <c r="Z49" s="34">
        <f>IEX!P49</f>
        <v>0</v>
      </c>
      <c r="AA49" s="75">
        <f>STOA!J49</f>
        <v>1.47</v>
      </c>
      <c r="AB49" s="75">
        <f>-STOA!P49</f>
        <v>0</v>
      </c>
      <c r="AC49">
        <f t="shared" si="0"/>
        <v>13.59675660973787</v>
      </c>
      <c r="AD49">
        <f t="shared" si="1"/>
        <v>1605.0647445495326</v>
      </c>
      <c r="AE49">
        <f>'IDT-1'!F49</f>
        <v>0</v>
      </c>
      <c r="AF49" s="24"/>
      <c r="AG49">
        <f t="shared" si="2"/>
        <v>1605.0647445495326</v>
      </c>
      <c r="AI49" s="34">
        <f>PXIL!J49</f>
        <v>0</v>
      </c>
      <c r="AJ49" s="34">
        <f>PXIL!P49</f>
        <v>0</v>
      </c>
      <c r="AK49" s="34">
        <f>RTM_IEX!J49</f>
        <v>11.98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6.4693499999999995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789.96333898835292</v>
      </c>
      <c r="P50" s="36">
        <v>74.569999999999993</v>
      </c>
      <c r="Q50" s="36">
        <v>26.56</v>
      </c>
      <c r="R50" s="38">
        <v>23.7</v>
      </c>
      <c r="S50" s="38">
        <v>0</v>
      </c>
      <c r="T50" s="37">
        <f>SUMPRODUCT(LTA!J50:AN50,LTA!J$101:AN$101,LTA!J$105:AN$105)</f>
        <v>42.32</v>
      </c>
      <c r="U50" s="37">
        <f>SUMPRODUCT(LTA!J50:AN50,LTA!J$102:AN$102,LTA!J$105:AN$105)</f>
        <v>527.84857399999999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28.8</v>
      </c>
      <c r="Z50" s="34">
        <f>IEX!P50</f>
        <v>0</v>
      </c>
      <c r="AA50" s="75">
        <f>STOA!J50</f>
        <v>1.47</v>
      </c>
      <c r="AB50" s="75">
        <f>-STOA!P50</f>
        <v>0</v>
      </c>
      <c r="AC50">
        <f t="shared" si="0"/>
        <v>13.483079769213095</v>
      </c>
      <c r="AD50">
        <f t="shared" si="1"/>
        <v>1591.6454641847267</v>
      </c>
      <c r="AE50">
        <f>'IDT-1'!F50</f>
        <v>0</v>
      </c>
      <c r="AF50" s="24"/>
      <c r="AG50">
        <f t="shared" si="2"/>
        <v>1591.6454641847267</v>
      </c>
      <c r="AI50" s="34">
        <f>PXIL!J50</f>
        <v>0</v>
      </c>
      <c r="AJ50" s="34">
        <f>PXIL!P50</f>
        <v>0</v>
      </c>
      <c r="AK50" s="34">
        <f>RTM_IEX!J50</f>
        <v>13.82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6.4693499999999995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69.607280965587279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786.28040420476657</v>
      </c>
      <c r="P51" s="36">
        <v>74.569999999999993</v>
      </c>
      <c r="Q51" s="36">
        <v>26.56</v>
      </c>
      <c r="R51" s="38">
        <v>23.7</v>
      </c>
      <c r="S51" s="38">
        <v>0</v>
      </c>
      <c r="T51" s="37">
        <f>SUMPRODUCT(LTA!J51:AN51,LTA!J$101:AN$101,LTA!J$105:AN$105)</f>
        <v>59.81</v>
      </c>
      <c r="U51" s="37">
        <f>SUMPRODUCT(LTA!J51:AN51,LTA!J$102:AN$102,LTA!J$105:AN$105)</f>
        <v>525.91159000000005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7.68</v>
      </c>
      <c r="Z51" s="34">
        <f>IEX!P51</f>
        <v>0</v>
      </c>
      <c r="AA51" s="75">
        <f>STOA!J51</f>
        <v>1.47</v>
      </c>
      <c r="AB51" s="75">
        <f>-STOA!P51</f>
        <v>0</v>
      </c>
      <c r="AC51">
        <f t="shared" si="0"/>
        <v>13.363548451430972</v>
      </c>
      <c r="AD51">
        <f t="shared" si="1"/>
        <v>1577.5350767189229</v>
      </c>
      <c r="AE51">
        <f>'IDT-1'!F51</f>
        <v>0</v>
      </c>
      <c r="AF51" s="24"/>
      <c r="AG51">
        <f t="shared" si="2"/>
        <v>1577.5350767189229</v>
      </c>
      <c r="AI51" s="34">
        <f>PXIL!J51</f>
        <v>0</v>
      </c>
      <c r="AJ51" s="34">
        <f>PXIL!P51</f>
        <v>0</v>
      </c>
      <c r="AK51" s="34">
        <f>RTM_IEX!J51</f>
        <v>8.84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6.4693499999999995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779.26036135011975</v>
      </c>
      <c r="P52" s="36">
        <v>74.569999999999993</v>
      </c>
      <c r="Q52" s="36">
        <v>26.56</v>
      </c>
      <c r="R52" s="38">
        <v>23.7</v>
      </c>
      <c r="S52" s="38">
        <v>0</v>
      </c>
      <c r="T52" s="37">
        <f>SUMPRODUCT(LTA!J52:AN52,LTA!J$101:AN$101,LTA!J$105:AN$105)</f>
        <v>74.89</v>
      </c>
      <c r="U52" s="37">
        <f>SUMPRODUCT(LTA!J52:AN52,LTA!J$102:AN$102,LTA!J$105:AN$105)</f>
        <v>527.63942000000009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1.47</v>
      </c>
      <c r="AB52" s="75">
        <f>-STOA!P52</f>
        <v>0</v>
      </c>
      <c r="AC52">
        <f t="shared" si="0"/>
        <v>13.142296703341005</v>
      </c>
      <c r="AD52">
        <f t="shared" si="1"/>
        <v>1551.4168346467786</v>
      </c>
      <c r="AE52">
        <f>'IDT-1'!F52</f>
        <v>0</v>
      </c>
      <c r="AF52" s="24"/>
      <c r="AG52">
        <f t="shared" si="2"/>
        <v>1551.4168346467786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6.4693499999999995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51.55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751.90705838852239</v>
      </c>
      <c r="P53" s="36">
        <v>74.569999999999993</v>
      </c>
      <c r="Q53" s="36">
        <v>26.56</v>
      </c>
      <c r="R53" s="38">
        <v>23.7</v>
      </c>
      <c r="S53" s="38">
        <v>0</v>
      </c>
      <c r="T53" s="37">
        <f>SUMPRODUCT(LTA!J53:AN53,LTA!J$101:AN$101,LTA!J$105:AN$105)</f>
        <v>95.99</v>
      </c>
      <c r="U53" s="37">
        <f>SUMPRODUCT(LTA!J53:AN53,LTA!J$102:AN$102,LTA!J$105:AN$105)</f>
        <v>527.56096000000014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1.47</v>
      </c>
      <c r="AB53" s="75">
        <f>-STOA!P53</f>
        <v>0</v>
      </c>
      <c r="AC53">
        <f t="shared" si="0"/>
        <v>13.313908837585817</v>
      </c>
      <c r="AD53">
        <f t="shared" si="1"/>
        <v>1521.4634595509369</v>
      </c>
      <c r="AE53">
        <f>'IDT-1'!F53</f>
        <v>0</v>
      </c>
      <c r="AF53" s="24"/>
      <c r="AG53">
        <f t="shared" si="2"/>
        <v>1521.4634595509369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-25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6.4693499999999995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51.55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704.98085630175876</v>
      </c>
      <c r="P54" s="36">
        <v>74.569999999999993</v>
      </c>
      <c r="Q54" s="36">
        <v>26.56</v>
      </c>
      <c r="R54" s="38">
        <v>23.7</v>
      </c>
      <c r="S54" s="38">
        <v>0</v>
      </c>
      <c r="T54" s="37">
        <f>SUMPRODUCT(LTA!J54:AN54,LTA!J$101:AN$101,LTA!J$105:AN$105)</f>
        <v>105.25</v>
      </c>
      <c r="U54" s="37">
        <f>SUMPRODUCT(LTA!J54:AN54,LTA!J$102:AN$102,LTA!J$105:AN$105)</f>
        <v>526.63323800000001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1.47</v>
      </c>
      <c r="AB54" s="75">
        <f>-STOA!P54</f>
        <v>0</v>
      </c>
      <c r="AC54">
        <f t="shared" si="0"/>
        <v>13.032075663881447</v>
      </c>
      <c r="AD54">
        <f t="shared" si="1"/>
        <v>1478.1513686378776</v>
      </c>
      <c r="AE54">
        <f>'IDT-1'!F54</f>
        <v>0</v>
      </c>
      <c r="AF54" s="24"/>
      <c r="AG54">
        <f t="shared" si="2"/>
        <v>1478.1513686378776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-30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6.4693499999999995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51.55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624.26553710116275</v>
      </c>
      <c r="P55" s="36">
        <v>74.569999999999993</v>
      </c>
      <c r="Q55" s="36">
        <v>11.970000000000002</v>
      </c>
      <c r="R55" s="38">
        <v>23.7</v>
      </c>
      <c r="S55" s="38">
        <v>0</v>
      </c>
      <c r="T55" s="37">
        <f>SUMPRODUCT(LTA!J55:AN55,LTA!J$101:AN$101,LTA!J$105:AN$105)</f>
        <v>108.03999999999999</v>
      </c>
      <c r="U55" s="37">
        <f>SUMPRODUCT(LTA!J55:AN55,LTA!J$102:AN$102,LTA!J$105:AN$105)</f>
        <v>494.71694799999995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1.47</v>
      </c>
      <c r="AB55" s="75">
        <f>-STOA!P55</f>
        <v>0</v>
      </c>
      <c r="AC55">
        <f t="shared" si="0"/>
        <v>12.147802143369333</v>
      </c>
      <c r="AD55">
        <f t="shared" si="1"/>
        <v>1335.6040329577936</v>
      </c>
      <c r="AE55">
        <f>'IDT-1'!F55</f>
        <v>0</v>
      </c>
      <c r="AF55" s="24"/>
      <c r="AG55">
        <f t="shared" si="2"/>
        <v>1335.6040329577936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-49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6.4693499999999995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51.55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553.92840346570006</v>
      </c>
      <c r="P56" s="36">
        <v>74.569999999999993</v>
      </c>
      <c r="Q56" s="36">
        <v>7.68</v>
      </c>
      <c r="R56" s="38">
        <v>23.7</v>
      </c>
      <c r="S56" s="38">
        <v>0</v>
      </c>
      <c r="T56" s="37">
        <f>SUMPRODUCT(LTA!J56:AN56,LTA!J$101:AN$101,LTA!J$105:AN$105)</f>
        <v>107.87</v>
      </c>
      <c r="U56" s="37">
        <f>SUMPRODUCT(LTA!J56:AN56,LTA!J$102:AN$102,LTA!J$105:AN$105)</f>
        <v>492.61475799999999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1.47</v>
      </c>
      <c r="AB56" s="75">
        <f>-STOA!P56</f>
        <v>0</v>
      </c>
      <c r="AC56">
        <f t="shared" si="0"/>
        <v>11.171472673560769</v>
      </c>
      <c r="AD56">
        <f t="shared" si="1"/>
        <v>1298.6810387921391</v>
      </c>
      <c r="AE56">
        <f>'IDT-1'!F56</f>
        <v>0</v>
      </c>
      <c r="AF56" s="24"/>
      <c r="AG56">
        <f t="shared" si="2"/>
        <v>1298.6810387921391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6.4693499999999995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51.55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558.41580961777277</v>
      </c>
      <c r="P57" s="36">
        <v>74.576891334250348</v>
      </c>
      <c r="Q57" s="36">
        <v>26.56</v>
      </c>
      <c r="R57" s="38">
        <v>23.7</v>
      </c>
      <c r="S57" s="38">
        <v>0</v>
      </c>
      <c r="T57" s="37">
        <f>SUMPRODUCT(LTA!J57:AN57,LTA!J$101:AN$101,LTA!J$105:AN$105)</f>
        <v>107.61</v>
      </c>
      <c r="U57" s="37">
        <f>SUMPRODUCT(LTA!J57:AN57,LTA!J$102:AN$102,LTA!J$105:AN$105)</f>
        <v>536.27165000000002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1.47</v>
      </c>
      <c r="AB57" s="75">
        <f>-STOA!P57</f>
        <v>0</v>
      </c>
      <c r="AC57">
        <f t="shared" si="0"/>
        <v>11.834004557944555</v>
      </c>
      <c r="AD57">
        <f t="shared" si="1"/>
        <v>1352.7896963940786</v>
      </c>
      <c r="AE57">
        <f>'IDT-1'!F57</f>
        <v>0</v>
      </c>
      <c r="AF57" s="24"/>
      <c r="AG57">
        <f t="shared" si="2"/>
        <v>1352.7896963940786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-22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6.4693499999999995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51.55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606.59391958295305</v>
      </c>
      <c r="P58" s="36">
        <v>74.570000000000007</v>
      </c>
      <c r="Q58" s="36">
        <v>26.56</v>
      </c>
      <c r="R58" s="38">
        <v>23.7</v>
      </c>
      <c r="S58" s="38">
        <v>0</v>
      </c>
      <c r="T58" s="37">
        <f>SUMPRODUCT(LTA!J58:AN58,LTA!J$101:AN$101,LTA!J$105:AN$105)</f>
        <v>104.27</v>
      </c>
      <c r="U58" s="37">
        <f>SUMPRODUCT(LTA!J58:AN58,LTA!J$102:AN$102,LTA!J$105:AN$105)</f>
        <v>532.67598999999996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1.47</v>
      </c>
      <c r="AB58" s="75">
        <f>-STOA!P58</f>
        <v>0</v>
      </c>
      <c r="AC58">
        <f t="shared" si="0"/>
        <v>12.282037143143032</v>
      </c>
      <c r="AD58">
        <f t="shared" si="1"/>
        <v>1381.5772224398099</v>
      </c>
      <c r="AE58">
        <f>'IDT-1'!F58</f>
        <v>0</v>
      </c>
      <c r="AF58" s="24"/>
      <c r="AG58">
        <f t="shared" si="2"/>
        <v>1381.5772224398099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-34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6.4693499999999995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51.55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605.85940458295306</v>
      </c>
      <c r="P59" s="36">
        <v>74.570000000000007</v>
      </c>
      <c r="Q59" s="36">
        <v>26.56</v>
      </c>
      <c r="R59" s="38">
        <v>23.7</v>
      </c>
      <c r="S59" s="38">
        <v>0</v>
      </c>
      <c r="T59" s="37">
        <f>SUMPRODUCT(LTA!J59:AN59,LTA!J$101:AN$101,LTA!J$105:AN$105)</f>
        <v>100.93</v>
      </c>
      <c r="U59" s="37">
        <f>SUMPRODUCT(LTA!J59:AN59,LTA!J$102:AN$102,LTA!J$105:AN$105)</f>
        <v>528.34401800000001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1.37</v>
      </c>
      <c r="AB59" s="75">
        <f>-STOA!P59</f>
        <v>0</v>
      </c>
      <c r="AC59">
        <f t="shared" si="0"/>
        <v>12.193640336893255</v>
      </c>
      <c r="AD59">
        <f t="shared" si="1"/>
        <v>1375.1591322460599</v>
      </c>
      <c r="AE59">
        <f>'IDT-1'!F59</f>
        <v>0</v>
      </c>
      <c r="AF59" s="24"/>
      <c r="AG59">
        <f t="shared" si="2"/>
        <v>1375.1591322460599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-32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6.4693499999999995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51.55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625.05761119613669</v>
      </c>
      <c r="P60" s="36">
        <v>74.570000000000007</v>
      </c>
      <c r="Q60" s="36">
        <v>26.56</v>
      </c>
      <c r="R60" s="38">
        <v>23.7</v>
      </c>
      <c r="S60" s="38">
        <v>0</v>
      </c>
      <c r="T60" s="37">
        <f>SUMPRODUCT(LTA!J60:AN60,LTA!J$101:AN$101,LTA!J$105:AN$105)</f>
        <v>96.460000000000008</v>
      </c>
      <c r="U60" s="37">
        <f>SUMPRODUCT(LTA!J60:AN60,LTA!J$102:AN$102,LTA!J$105:AN$105)</f>
        <v>523.11573399999997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1.37</v>
      </c>
      <c r="AB60" s="75">
        <f>-STOA!P60</f>
        <v>0</v>
      </c>
      <c r="AC60">
        <f t="shared" si="0"/>
        <v>12.341208948643111</v>
      </c>
      <c r="AD60">
        <f t="shared" si="1"/>
        <v>1376.5114862474936</v>
      </c>
      <c r="AE60">
        <f>'IDT-1'!F60</f>
        <v>0</v>
      </c>
      <c r="AF60" s="24"/>
      <c r="AG60">
        <f t="shared" si="2"/>
        <v>1376.5114862474936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-40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6.4693499999999995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51.55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625.05761119613669</v>
      </c>
      <c r="P61" s="36">
        <v>74.58</v>
      </c>
      <c r="Q61" s="36">
        <v>26.56</v>
      </c>
      <c r="R61" s="38">
        <v>23.7</v>
      </c>
      <c r="S61" s="38">
        <v>0</v>
      </c>
      <c r="T61" s="37">
        <f>SUMPRODUCT(LTA!J61:AN61,LTA!J$101:AN$101,LTA!J$105:AN$105)</f>
        <v>91.87</v>
      </c>
      <c r="U61" s="37">
        <f>SUMPRODUCT(LTA!J61:AN61,LTA!J$102:AN$102,LTA!J$105:AN$105)</f>
        <v>516.75044400000002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1.37</v>
      </c>
      <c r="AB61" s="75">
        <f>-STOA!P61</f>
        <v>0</v>
      </c>
      <c r="AC61">
        <f t="shared" si="0"/>
        <v>12.088316515870217</v>
      </c>
      <c r="AD61">
        <f t="shared" si="1"/>
        <v>1384.8190886802663</v>
      </c>
      <c r="AE61">
        <f>'IDT-1'!F61</f>
        <v>0</v>
      </c>
      <c r="AF61" s="24"/>
      <c r="AG61">
        <f t="shared" si="2"/>
        <v>1384.8190886802663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-21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6.4693499999999995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51.55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654.40577677130796</v>
      </c>
      <c r="P62" s="36">
        <v>74.58</v>
      </c>
      <c r="Q62" s="36">
        <v>26.56</v>
      </c>
      <c r="R62" s="38">
        <v>23.7</v>
      </c>
      <c r="S62" s="38">
        <v>0</v>
      </c>
      <c r="T62" s="37">
        <f>SUMPRODUCT(LTA!J62:AN62,LTA!J$101:AN$101,LTA!J$105:AN$105)</f>
        <v>87.23</v>
      </c>
      <c r="U62" s="37">
        <f>SUMPRODUCT(LTA!J62:AN62,LTA!J$102:AN$102,LTA!J$105:AN$105)</f>
        <v>508.98576199999997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1.37</v>
      </c>
      <c r="AB62" s="75">
        <f>-STOA!P62</f>
        <v>0</v>
      </c>
      <c r="AC62">
        <f t="shared" si="0"/>
        <v>12.408536090124326</v>
      </c>
      <c r="AD62">
        <f t="shared" si="1"/>
        <v>1380.4423526811836</v>
      </c>
      <c r="AE62">
        <f>'IDT-1'!F62</f>
        <v>0</v>
      </c>
      <c r="AF62" s="24"/>
      <c r="AG62">
        <f t="shared" si="2"/>
        <v>1380.4423526811836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-42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6.4693499999999995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51.55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665.01032780697039</v>
      </c>
      <c r="P63" s="36">
        <v>74.569999999999993</v>
      </c>
      <c r="Q63" s="36">
        <v>26.56</v>
      </c>
      <c r="R63" s="38">
        <v>23.7</v>
      </c>
      <c r="S63" s="38">
        <v>0</v>
      </c>
      <c r="T63" s="37">
        <f>SUMPRODUCT(LTA!J63:AN63,LTA!J$101:AN$101,LTA!J$105:AN$105)</f>
        <v>78.45</v>
      </c>
      <c r="U63" s="37">
        <f>SUMPRODUCT(LTA!J63:AN63,LTA!J$102:AN$102,LTA!J$105:AN$105)</f>
        <v>499.73676399999999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1.37</v>
      </c>
      <c r="AB63" s="75">
        <f>-STOA!P63</f>
        <v>0</v>
      </c>
      <c r="AC63">
        <f t="shared" si="0"/>
        <v>12.405384839698115</v>
      </c>
      <c r="AD63">
        <f t="shared" si="1"/>
        <v>1366.0110569672722</v>
      </c>
      <c r="AE63">
        <f>'IDT-1'!F63</f>
        <v>0</v>
      </c>
      <c r="AF63" s="24"/>
      <c r="AG63">
        <f t="shared" si="2"/>
        <v>1366.0110569672722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-49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6.4693499999999995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51.55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705.63610875850929</v>
      </c>
      <c r="P64" s="36">
        <v>74.569999999999993</v>
      </c>
      <c r="Q64" s="36">
        <v>26.56</v>
      </c>
      <c r="R64" s="38">
        <v>23.7</v>
      </c>
      <c r="S64" s="38">
        <v>0</v>
      </c>
      <c r="T64" s="37">
        <f>SUMPRODUCT(LTA!J64:AN64,LTA!J$101:AN$101,LTA!J$105:AN$105)</f>
        <v>70.61</v>
      </c>
      <c r="U64" s="37">
        <f>SUMPRODUCT(LTA!J64:AN64,LTA!J$102:AN$102,LTA!J$105:AN$105)</f>
        <v>459.21878599999997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1.37</v>
      </c>
      <c r="AB64" s="75">
        <f>-STOA!P64</f>
        <v>0</v>
      </c>
      <c r="AC64">
        <f t="shared" si="0"/>
        <v>12.391261330840376</v>
      </c>
      <c r="AD64">
        <f t="shared" si="1"/>
        <v>1352.292983427669</v>
      </c>
      <c r="AE64">
        <f>'IDT-1'!F64</f>
        <v>0</v>
      </c>
      <c r="AF64" s="24"/>
      <c r="AG64">
        <f t="shared" si="2"/>
        <v>1352.292983427669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6.4693499999999995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51.55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785.4679820011537</v>
      </c>
      <c r="P65" s="36">
        <v>74.569999999999993</v>
      </c>
      <c r="Q65" s="36">
        <v>26.56</v>
      </c>
      <c r="R65" s="38">
        <v>23.7</v>
      </c>
      <c r="S65" s="38">
        <v>0</v>
      </c>
      <c r="T65" s="37">
        <f>SUMPRODUCT(LTA!J65:AN65,LTA!J$101:AN$101,LTA!J$105:AN$105)</f>
        <v>62.59</v>
      </c>
      <c r="U65" s="37">
        <f>SUMPRODUCT(LTA!J65:AN65,LTA!J$102:AN$102,LTA!J$105:AN$105)</f>
        <v>477.64774999999997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-91</v>
      </c>
      <c r="AA65" s="75">
        <f>STOA!J65</f>
        <v>1.37</v>
      </c>
      <c r="AB65" s="75">
        <f>-STOA!P65</f>
        <v>0</v>
      </c>
      <c r="AC65">
        <f t="shared" si="0"/>
        <v>13.979457820717716</v>
      </c>
      <c r="AD65">
        <f t="shared" si="1"/>
        <v>1342.9456241804357</v>
      </c>
      <c r="AE65">
        <f>'IDT-1'!F65</f>
        <v>0</v>
      </c>
      <c r="AF65" s="24"/>
      <c r="AG65">
        <f t="shared" si="2"/>
        <v>1342.9456241804357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-62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6.4693499999999995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51.55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793.12299840775484</v>
      </c>
      <c r="P66" s="36">
        <v>74.569999999999993</v>
      </c>
      <c r="Q66" s="36">
        <v>26.56</v>
      </c>
      <c r="R66" s="38">
        <v>23.46</v>
      </c>
      <c r="S66" s="38">
        <v>0</v>
      </c>
      <c r="T66" s="37">
        <f>SUMPRODUCT(LTA!J66:AN66,LTA!J$101:AN$101,LTA!J$105:AN$105)</f>
        <v>55.51</v>
      </c>
      <c r="U66" s="37">
        <f>SUMPRODUCT(LTA!J66:AN66,LTA!J$102:AN$102,LTA!J$105:AN$105)</f>
        <v>464.732528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-84</v>
      </c>
      <c r="AA66" s="75">
        <f>STOA!J66</f>
        <v>1.37</v>
      </c>
      <c r="AB66" s="75">
        <f>-STOA!P66</f>
        <v>0</v>
      </c>
      <c r="AC66">
        <f t="shared" si="0"/>
        <v>13.780601358759387</v>
      </c>
      <c r="AD66">
        <f t="shared" si="1"/>
        <v>1341.5642750489953</v>
      </c>
      <c r="AE66">
        <f>'IDT-1'!F66</f>
        <v>0</v>
      </c>
      <c r="AF66" s="24"/>
      <c r="AG66">
        <f t="shared" si="2"/>
        <v>1341.5642750489953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-58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6.4693499999999995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804.27126747134048</v>
      </c>
      <c r="P67" s="36">
        <v>74.569999999999993</v>
      </c>
      <c r="Q67" s="36">
        <v>26.56</v>
      </c>
      <c r="R67" s="38">
        <v>21.1</v>
      </c>
      <c r="S67" s="38">
        <v>0</v>
      </c>
      <c r="T67" s="37">
        <f>SUMPRODUCT(LTA!J67:AN67,LTA!J$101:AN$101,LTA!J$105:AN$105)</f>
        <v>46.35</v>
      </c>
      <c r="U67" s="37">
        <f>SUMPRODUCT(LTA!J67:AN67,LTA!J$102:AN$102,LTA!J$105:AN$105)</f>
        <v>450.99268599999999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-8</v>
      </c>
      <c r="AA67" s="75">
        <f>STOA!J67</f>
        <v>1.47</v>
      </c>
      <c r="AB67" s="75">
        <f>-STOA!P67</f>
        <v>0</v>
      </c>
      <c r="AC67">
        <f t="shared" si="0"/>
        <v>12.853595319953936</v>
      </c>
      <c r="AD67">
        <f t="shared" si="1"/>
        <v>1420.9297081513866</v>
      </c>
      <c r="AE67">
        <f>'IDT-1'!F67</f>
        <v>-62.853000000000002</v>
      </c>
      <c r="AF67" s="24"/>
      <c r="AG67">
        <f t="shared" si="2"/>
        <v>1358.0767081513866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6.4693499999999995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804.27126747134048</v>
      </c>
      <c r="P68" s="36">
        <v>74.569999999999993</v>
      </c>
      <c r="Q68" s="36">
        <v>26.56</v>
      </c>
      <c r="R68" s="38">
        <v>18.579999999999998</v>
      </c>
      <c r="S68" s="38">
        <v>0</v>
      </c>
      <c r="T68" s="37">
        <f>SUMPRODUCT(LTA!J68:AN68,LTA!J$101:AN$101,LTA!J$105:AN$105)</f>
        <v>33.019999999999996</v>
      </c>
      <c r="U68" s="37">
        <f>SUMPRODUCT(LTA!J68:AN68,LTA!J$102:AN$102,LTA!J$105:AN$105)</f>
        <v>437.64987200000002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1.47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12.498250631930377</v>
      </c>
      <c r="AD68">
        <f t="shared" ref="AD68:AD98" si="4">SUM(B68:AB68,AI68:AT68)-AC68</f>
        <v>1405.0922388394101</v>
      </c>
      <c r="AE68">
        <f>'IDT-1'!F68</f>
        <v>-53.65</v>
      </c>
      <c r="AF68" s="24"/>
      <c r="AG68">
        <f t="shared" ref="AG68:AG98" si="5">SUM(AD68:AF68)</f>
        <v>1351.44223883941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6.4693499999999995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804.25459823307347</v>
      </c>
      <c r="P69" s="36">
        <v>74.569999999999993</v>
      </c>
      <c r="Q69" s="36">
        <v>26.56</v>
      </c>
      <c r="R69" s="38">
        <v>14.597454672245467</v>
      </c>
      <c r="S69" s="38">
        <v>0</v>
      </c>
      <c r="T69" s="37">
        <f>SUMPRODUCT(LTA!J69:AN69,LTA!J$101:AN$101,LTA!J$105:AN$105)</f>
        <v>24.7</v>
      </c>
      <c r="U69" s="37">
        <f>SUMPRODUCT(LTA!J69:AN69,LTA!J$102:AN$102,LTA!J$105:AN$105)</f>
        <v>425.73560400000002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1.47</v>
      </c>
      <c r="AB69" s="75">
        <f>-STOA!P69</f>
        <v>0</v>
      </c>
      <c r="AC69">
        <f t="shared" si="3"/>
        <v>12.065968119803792</v>
      </c>
      <c r="AD69">
        <f t="shared" si="4"/>
        <v>1408.2910387855152</v>
      </c>
      <c r="AE69">
        <f>'IDT-1'!F69</f>
        <v>-33.908000000000001</v>
      </c>
      <c r="AF69" s="24"/>
      <c r="AG69">
        <f t="shared" si="5"/>
        <v>1374.3830387855153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-8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6.4693499999999995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811.88793390427622</v>
      </c>
      <c r="P70" s="36">
        <v>74.569999999999993</v>
      </c>
      <c r="Q70" s="36">
        <v>26.56</v>
      </c>
      <c r="R70" s="38">
        <v>10.63</v>
      </c>
      <c r="S70" s="38">
        <v>0</v>
      </c>
      <c r="T70" s="37">
        <f>SUMPRODUCT(LTA!J70:AN70,LTA!J$101:AN$101,LTA!J$105:AN$105)</f>
        <v>15.69</v>
      </c>
      <c r="U70" s="37">
        <f>SUMPRODUCT(LTA!J70:AN70,LTA!J$102:AN$102,LTA!J$105:AN$105)</f>
        <v>415.910706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1.47</v>
      </c>
      <c r="AB70" s="75">
        <f>-STOA!P70</f>
        <v>0</v>
      </c>
      <c r="AC70">
        <f t="shared" si="3"/>
        <v>12.05714458514348</v>
      </c>
      <c r="AD70">
        <f t="shared" si="4"/>
        <v>1379.1308453191327</v>
      </c>
      <c r="AE70">
        <f>'IDT-1'!F70</f>
        <v>-8.3949999999999996</v>
      </c>
      <c r="AF70" s="24"/>
      <c r="AG70">
        <f t="shared" si="5"/>
        <v>1370.7358453191327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-22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6.4693499999999995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828.64962368306828</v>
      </c>
      <c r="P71" s="36">
        <v>74.569999999999993</v>
      </c>
      <c r="Q71" s="36">
        <v>26.56</v>
      </c>
      <c r="R71" s="38">
        <v>5.6599999999999993</v>
      </c>
      <c r="S71" s="38">
        <v>0</v>
      </c>
      <c r="T71" s="37">
        <f>SUMPRODUCT(LTA!J71:AN71,LTA!J$101:AN$101,LTA!J$105:AN$105)</f>
        <v>10.870000000000001</v>
      </c>
      <c r="U71" s="37">
        <f>SUMPRODUCT(LTA!J71:AN71,LTA!J$102:AN$102,LTA!J$105:AN$105)</f>
        <v>407.99335600000001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1.47</v>
      </c>
      <c r="AB71" s="75">
        <f>-STOA!P71</f>
        <v>0</v>
      </c>
      <c r="AC71">
        <f t="shared" si="3"/>
        <v>12.201681878333336</v>
      </c>
      <c r="AD71">
        <f t="shared" si="4"/>
        <v>1360.0406478047348</v>
      </c>
      <c r="AE71">
        <f>'IDT-1'!F71</f>
        <v>0</v>
      </c>
      <c r="AF71" s="24"/>
      <c r="AG71">
        <f t="shared" si="5"/>
        <v>1360.0406478047348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6.4693499999999995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850.52500884370329</v>
      </c>
      <c r="P72" s="36">
        <v>74.569999999999993</v>
      </c>
      <c r="Q72" s="36">
        <v>26.56</v>
      </c>
      <c r="R72" s="38">
        <v>1.9700000000000002</v>
      </c>
      <c r="S72" s="38">
        <v>0</v>
      </c>
      <c r="T72" s="37">
        <f>SUMPRODUCT(LTA!J72:AN72,LTA!J$101:AN$101,LTA!J$105:AN$105)</f>
        <v>4.1899999999999995</v>
      </c>
      <c r="U72" s="37">
        <f>SUMPRODUCT(LTA!J72:AN72,LTA!J$102:AN$102,LTA!J$105:AN$105)</f>
        <v>402.09453000000002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1.47</v>
      </c>
      <c r="AB72" s="75">
        <f>-STOA!P72</f>
        <v>0</v>
      </c>
      <c r="AC72">
        <f t="shared" si="3"/>
        <v>12.036998032160444</v>
      </c>
      <c r="AD72">
        <f t="shared" si="4"/>
        <v>1390.811890811543</v>
      </c>
      <c r="AE72">
        <f>'IDT-1'!F72</f>
        <v>0</v>
      </c>
      <c r="AF72" s="24"/>
      <c r="AG72">
        <f t="shared" si="5"/>
        <v>1390.811890811543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6.4693499999999995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872.67004666259754</v>
      </c>
      <c r="P73" s="36">
        <v>74.569999999999993</v>
      </c>
      <c r="Q73" s="36">
        <v>26.56</v>
      </c>
      <c r="R73" s="38">
        <v>0</v>
      </c>
      <c r="S73" s="38">
        <v>0</v>
      </c>
      <c r="T73" s="37">
        <f>SUMPRODUCT(LTA!J73:AN73,LTA!J$101:AN$101,LTA!J$105:AN$105)</f>
        <v>1.67</v>
      </c>
      <c r="U73" s="37">
        <f>SUMPRODUCT(LTA!J73:AN73,LTA!J$102:AN$102,LTA!J$105:AN$105)</f>
        <v>397.71171200000003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1.47</v>
      </c>
      <c r="AB73" s="75">
        <f>-STOA!P73</f>
        <v>0</v>
      </c>
      <c r="AC73">
        <f t="shared" si="3"/>
        <v>12.190840467263602</v>
      </c>
      <c r="AD73">
        <f t="shared" si="4"/>
        <v>1398.9302681953341</v>
      </c>
      <c r="AE73">
        <f>'IDT-1'!F73</f>
        <v>0</v>
      </c>
      <c r="AF73" s="24"/>
      <c r="AG73">
        <f t="shared" si="5"/>
        <v>1398.9302681953341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6.4693499999999995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877.77990282912731</v>
      </c>
      <c r="P74" s="36">
        <v>74.569999999999993</v>
      </c>
      <c r="Q74" s="36">
        <v>26.56</v>
      </c>
      <c r="R74" s="38">
        <v>0</v>
      </c>
      <c r="S74" s="38">
        <v>0</v>
      </c>
      <c r="T74" s="37">
        <f>SUMPRODUCT(LTA!J74:AN74,LTA!J$101:AN$101,LTA!J$105:AN$105)</f>
        <v>0.3</v>
      </c>
      <c r="U74" s="37">
        <f>SUMPRODUCT(LTA!J74:AN74,LTA!J$102:AN$102,LTA!J$105:AN$105)</f>
        <v>394.38815600000004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4.8600000000000003</v>
      </c>
      <c r="Z74" s="34">
        <f>IEX!P74</f>
        <v>0</v>
      </c>
      <c r="AA74" s="75">
        <f>STOA!J74</f>
        <v>1.47</v>
      </c>
      <c r="AB74" s="75">
        <f>-STOA!P74</f>
        <v>0</v>
      </c>
      <c r="AC74">
        <f t="shared" si="3"/>
        <v>12.411706548773381</v>
      </c>
      <c r="AD74">
        <f t="shared" si="4"/>
        <v>1425.0029832459411</v>
      </c>
      <c r="AE74">
        <f>'IDT-1'!F74</f>
        <v>0</v>
      </c>
      <c r="AF74" s="24"/>
      <c r="AG74">
        <f t="shared" si="5"/>
        <v>1425.0029832459411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-20</v>
      </c>
      <c r="AM74" s="34">
        <f>RTM_PXI!J74</f>
        <v>0</v>
      </c>
      <c r="AN74" s="34">
        <f>RTM_PXI!P74</f>
        <v>0</v>
      </c>
      <c r="AO74" s="148">
        <f>GDAM_IEX!J74</f>
        <v>1.41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6.4693499999999995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878.994019523676</v>
      </c>
      <c r="P75" s="36">
        <v>74.569999999999993</v>
      </c>
      <c r="Q75" s="36">
        <v>26.56</v>
      </c>
      <c r="R75" s="38">
        <v>0</v>
      </c>
      <c r="S75" s="38">
        <v>0</v>
      </c>
      <c r="T75" s="37">
        <f>SUMPRODUCT(LTA!J75:AN75,LTA!J$101:AN$101,LTA!J$105:AN$105)</f>
        <v>0.08</v>
      </c>
      <c r="U75" s="37">
        <f>SUMPRODUCT(LTA!J75:AN75,LTA!J$102:AN$102,LTA!J$105:AN$105)</f>
        <v>394.77000000000004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12.96</v>
      </c>
      <c r="Z75" s="34">
        <f>IEX!P75</f>
        <v>0</v>
      </c>
      <c r="AA75" s="75">
        <f>STOA!J75</f>
        <v>1.47</v>
      </c>
      <c r="AB75" s="75">
        <f>-STOA!P75</f>
        <v>0</v>
      </c>
      <c r="AC75">
        <f t="shared" si="3"/>
        <v>12.585424195856483</v>
      </c>
      <c r="AD75">
        <f t="shared" si="4"/>
        <v>1425.4252262934067</v>
      </c>
      <c r="AE75">
        <f>'IDT-1'!F75</f>
        <v>0</v>
      </c>
      <c r="AF75" s="24"/>
      <c r="AG75">
        <f t="shared" si="5"/>
        <v>1425.4252262934067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-30</v>
      </c>
      <c r="AM75" s="34">
        <f>RTM_PXI!J75</f>
        <v>0</v>
      </c>
      <c r="AN75" s="34">
        <f>RTM_PXI!P75</f>
        <v>0</v>
      </c>
      <c r="AO75" s="148">
        <f>GDAM_IEX!J75</f>
        <v>2.5299999999999998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6.0179999999999998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879.17854111632414</v>
      </c>
      <c r="P76" s="36">
        <v>74.569999999999993</v>
      </c>
      <c r="Q76" s="36">
        <v>26.56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394.77000000000004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13.69</v>
      </c>
      <c r="Z76" s="34">
        <f>IEX!P76</f>
        <v>0</v>
      </c>
      <c r="AA76" s="75">
        <f>STOA!J76</f>
        <v>1.47</v>
      </c>
      <c r="AB76" s="75">
        <f>-STOA!P76</f>
        <v>0</v>
      </c>
      <c r="AC76">
        <f t="shared" si="3"/>
        <v>12.46249947136139</v>
      </c>
      <c r="AD76">
        <f t="shared" si="4"/>
        <v>1441.0413226105502</v>
      </c>
      <c r="AE76">
        <f>'IDT-1'!F76</f>
        <v>0</v>
      </c>
      <c r="AF76" s="24"/>
      <c r="AG76">
        <f t="shared" si="5"/>
        <v>1441.0413226105502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-15</v>
      </c>
      <c r="AM76" s="34">
        <f>RTM_PXI!J76</f>
        <v>0</v>
      </c>
      <c r="AN76" s="34">
        <f>RTM_PXI!P76</f>
        <v>0</v>
      </c>
      <c r="AO76" s="148">
        <f>GDAM_IEX!J76</f>
        <v>2.64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6.0179999999999998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879.17854111632414</v>
      </c>
      <c r="P77" s="36">
        <v>74.569999999999993</v>
      </c>
      <c r="Q77" s="36">
        <v>26.56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394.77000000000004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14.83</v>
      </c>
      <c r="Z77" s="34">
        <f>IEX!P77</f>
        <v>0</v>
      </c>
      <c r="AA77" s="75">
        <f>STOA!J77</f>
        <v>1.47</v>
      </c>
      <c r="AB77" s="75">
        <f>-STOA!P77</f>
        <v>0</v>
      </c>
      <c r="AC77">
        <f t="shared" si="3"/>
        <v>12.47333547136139</v>
      </c>
      <c r="AD77">
        <f t="shared" si="4"/>
        <v>1442.3204866105498</v>
      </c>
      <c r="AE77">
        <f>'IDT-1'!F77</f>
        <v>0</v>
      </c>
      <c r="AF77" s="24"/>
      <c r="AG77">
        <f t="shared" si="5"/>
        <v>1442.3204866105498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-15</v>
      </c>
      <c r="AM77" s="34">
        <f>RTM_PXI!J77</f>
        <v>0</v>
      </c>
      <c r="AN77" s="34">
        <f>RTM_PXI!P77</f>
        <v>0</v>
      </c>
      <c r="AO77" s="148">
        <f>GDAM_IEX!J77</f>
        <v>2.79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6.0179999999999998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876.48788880042719</v>
      </c>
      <c r="P78" s="36">
        <v>74.569999999999993</v>
      </c>
      <c r="Q78" s="36">
        <v>26.56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395.38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8.68</v>
      </c>
      <c r="Z78" s="34">
        <f>IEX!P78</f>
        <v>0</v>
      </c>
      <c r="AA78" s="75">
        <f>STOA!J78</f>
        <v>1.47</v>
      </c>
      <c r="AB78" s="75">
        <f>-STOA!P78</f>
        <v>0</v>
      </c>
      <c r="AC78">
        <f t="shared" si="3"/>
        <v>12.395881991907858</v>
      </c>
      <c r="AD78">
        <f t="shared" si="4"/>
        <v>1433.1772877741068</v>
      </c>
      <c r="AE78">
        <f>'IDT-1'!F78</f>
        <v>0</v>
      </c>
      <c r="AF78" s="24"/>
      <c r="AG78">
        <f t="shared" si="5"/>
        <v>1433.1772877741068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-15</v>
      </c>
      <c r="AM78" s="34">
        <f>RTM_PXI!J78</f>
        <v>0</v>
      </c>
      <c r="AN78" s="34">
        <f>RTM_PXI!P78</f>
        <v>0</v>
      </c>
      <c r="AO78" s="148">
        <f>GDAM_IEX!J78</f>
        <v>1.8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6.0179999999999998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848.14896018533659</v>
      </c>
      <c r="P79" s="36">
        <v>74.569999999999993</v>
      </c>
      <c r="Q79" s="36">
        <v>26.56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396.20000000000005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14.06</v>
      </c>
      <c r="Z79" s="34">
        <f>IEX!P79</f>
        <v>0</v>
      </c>
      <c r="AA79" s="75">
        <f>STOA!J79</f>
        <v>1.37</v>
      </c>
      <c r="AB79" s="75">
        <f>-STOA!P79</f>
        <v>0</v>
      </c>
      <c r="AC79">
        <f t="shared" si="3"/>
        <v>12.17293520291665</v>
      </c>
      <c r="AD79">
        <f t="shared" si="4"/>
        <v>1416.9013059480069</v>
      </c>
      <c r="AE79">
        <f>'IDT-1'!F79</f>
        <v>0</v>
      </c>
      <c r="AF79" s="24"/>
      <c r="AG79">
        <f t="shared" si="5"/>
        <v>1416.9013059480069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-10</v>
      </c>
      <c r="AM79" s="34">
        <f>RTM_PXI!J79</f>
        <v>0</v>
      </c>
      <c r="AN79" s="34">
        <f>RTM_PXI!P79</f>
        <v>0</v>
      </c>
      <c r="AO79" s="148">
        <f>GDAM_IEX!J79</f>
        <v>2.54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6.0179999999999998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828.40752349575712</v>
      </c>
      <c r="P80" s="36">
        <v>74.569999999999993</v>
      </c>
      <c r="Q80" s="36">
        <v>26.56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396.54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21.98</v>
      </c>
      <c r="Z80" s="34">
        <f>IEX!P80</f>
        <v>0</v>
      </c>
      <c r="AA80" s="75">
        <f>STOA!J80</f>
        <v>1.37</v>
      </c>
      <c r="AB80" s="75">
        <f>-STOA!P80</f>
        <v>0</v>
      </c>
      <c r="AC80">
        <f t="shared" si="3"/>
        <v>11.999927557475292</v>
      </c>
      <c r="AD80">
        <f t="shared" si="4"/>
        <v>1416.562876903869</v>
      </c>
      <c r="AE80">
        <f>'IDT-1'!F80</f>
        <v>0</v>
      </c>
      <c r="AF80" s="24"/>
      <c r="AG80">
        <f t="shared" si="5"/>
        <v>1416.562876903869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3.51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6.0179999999999998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816.21747954526222</v>
      </c>
      <c r="P81" s="36">
        <v>74.569999999999993</v>
      </c>
      <c r="Q81" s="36">
        <v>26.56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397.04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24.48</v>
      </c>
      <c r="Z81" s="34">
        <f>IEX!P81</f>
        <v>0</v>
      </c>
      <c r="AA81" s="75">
        <f>STOA!J81</f>
        <v>1.37</v>
      </c>
      <c r="AB81" s="75">
        <f>-STOA!P81</f>
        <v>0</v>
      </c>
      <c r="AC81">
        <f t="shared" si="3"/>
        <v>12.049798554164468</v>
      </c>
      <c r="AD81">
        <f t="shared" si="4"/>
        <v>1392.3229619566848</v>
      </c>
      <c r="AE81">
        <f>'IDT-1'!F81</f>
        <v>0</v>
      </c>
      <c r="AF81" s="24"/>
      <c r="AG81">
        <f t="shared" si="5"/>
        <v>1392.3229619566848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-15</v>
      </c>
      <c r="AM81" s="34">
        <f>RTM_PXI!J81</f>
        <v>0</v>
      </c>
      <c r="AN81" s="34">
        <f>RTM_PXI!P81</f>
        <v>0</v>
      </c>
      <c r="AO81" s="148">
        <f>GDAM_IEX!J81</f>
        <v>3.51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6.0179999999999998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819.27767920262227</v>
      </c>
      <c r="P82" s="36">
        <v>74.569999999999993</v>
      </c>
      <c r="Q82" s="36">
        <v>26.56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398.02000000000004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21.42</v>
      </c>
      <c r="Z82" s="34">
        <f>IEX!P82</f>
        <v>0</v>
      </c>
      <c r="AA82" s="75">
        <f>STOA!J82</f>
        <v>1.37</v>
      </c>
      <c r="AB82" s="75">
        <f>-STOA!P82</f>
        <v>0</v>
      </c>
      <c r="AC82">
        <f t="shared" si="3"/>
        <v>12.178295597159631</v>
      </c>
      <c r="AD82">
        <f t="shared" si="4"/>
        <v>1377.3646645710498</v>
      </c>
      <c r="AE82">
        <f>'IDT-1'!F82</f>
        <v>0</v>
      </c>
      <c r="AF82" s="24"/>
      <c r="AG82">
        <f t="shared" si="5"/>
        <v>1377.3646645710498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-30</v>
      </c>
      <c r="AM82" s="34">
        <f>RTM_PXI!J82</f>
        <v>0</v>
      </c>
      <c r="AN82" s="34">
        <f>RTM_PXI!P82</f>
        <v>0</v>
      </c>
      <c r="AO82" s="148">
        <f>GDAM_IEX!J82</f>
        <v>2.7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6.0179999999999998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817.02254014332505</v>
      </c>
      <c r="P83" s="36">
        <v>74.569999999999993</v>
      </c>
      <c r="Q83" s="36">
        <v>26.56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400.04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1.37</v>
      </c>
      <c r="AB83" s="75">
        <f>-STOA!P83</f>
        <v>0</v>
      </c>
      <c r="AC83">
        <f t="shared" si="3"/>
        <v>12.126193268109537</v>
      </c>
      <c r="AD83">
        <f t="shared" si="4"/>
        <v>1335.0616278408027</v>
      </c>
      <c r="AE83">
        <f>'IDT-1'!F83</f>
        <v>0</v>
      </c>
      <c r="AF83" s="24"/>
      <c r="AG83">
        <f t="shared" si="5"/>
        <v>1335.0616278408027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-48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6.0179999999999998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802.02587642807691</v>
      </c>
      <c r="P84" s="36">
        <v>74.569999999999993</v>
      </c>
      <c r="Q84" s="36">
        <v>26.56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401.19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1.37</v>
      </c>
      <c r="AB84" s="75">
        <f>-STOA!P84</f>
        <v>0</v>
      </c>
      <c r="AC84">
        <f t="shared" si="3"/>
        <v>11.819766659615853</v>
      </c>
      <c r="AD84">
        <f t="shared" si="4"/>
        <v>1304.914109768461</v>
      </c>
      <c r="AE84">
        <f>'IDT-1'!F84</f>
        <v>0</v>
      </c>
      <c r="AF84" s="24"/>
      <c r="AG84">
        <f t="shared" si="5"/>
        <v>1304.914109768461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6.0179999999999998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791.38846835477386</v>
      </c>
      <c r="P85" s="36">
        <v>74.569999999999993</v>
      </c>
      <c r="Q85" s="36">
        <v>26.56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403.77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1.37</v>
      </c>
      <c r="AB85" s="75">
        <f>-STOA!P85</f>
        <v>0</v>
      </c>
      <c r="AC85">
        <f t="shared" si="3"/>
        <v>11.709728643175662</v>
      </c>
      <c r="AD85">
        <f t="shared" si="4"/>
        <v>1301.9667397115982</v>
      </c>
      <c r="AE85">
        <f>'IDT-1'!F85</f>
        <v>-26.765000000000001</v>
      </c>
      <c r="AF85" s="24"/>
      <c r="AG85">
        <f t="shared" si="5"/>
        <v>1275.2017397115981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6.0179999999999998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790.79471273350396</v>
      </c>
      <c r="P86" s="36">
        <v>74.569999999999993</v>
      </c>
      <c r="Q86" s="36">
        <v>26.56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403.92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1.37</v>
      </c>
      <c r="AB86" s="75">
        <f>-STOA!P86</f>
        <v>0</v>
      </c>
      <c r="AC86">
        <f t="shared" si="3"/>
        <v>11.621289518708105</v>
      </c>
      <c r="AD86">
        <f t="shared" si="4"/>
        <v>1311.6114232147956</v>
      </c>
      <c r="AE86">
        <f>'IDT-1'!F86</f>
        <v>-65.245000000000005</v>
      </c>
      <c r="AF86" s="24"/>
      <c r="AG86">
        <f t="shared" si="5"/>
        <v>1246.3664232147958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-30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6.0179999999999998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51.55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786.33847164595636</v>
      </c>
      <c r="P87" s="36">
        <v>74.569999999999993</v>
      </c>
      <c r="Q87" s="36">
        <v>26.56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408.46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1.47</v>
      </c>
      <c r="AB87" s="75">
        <f>-STOA!P87</f>
        <v>0</v>
      </c>
      <c r="AC87">
        <f t="shared" si="3"/>
        <v>11.551141516323813</v>
      </c>
      <c r="AD87">
        <f t="shared" si="4"/>
        <v>1323.4153301296324</v>
      </c>
      <c r="AE87">
        <f>'IDT-1'!F87</f>
        <v>-108.355</v>
      </c>
      <c r="AF87" s="24"/>
      <c r="AG87">
        <f t="shared" si="5"/>
        <v>1215.0603301296323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5.7171000000000003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51.55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786.33847164595636</v>
      </c>
      <c r="P88" s="36">
        <v>74.569999999999993</v>
      </c>
      <c r="Q88" s="36">
        <v>26.56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408.67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-109</v>
      </c>
      <c r="AA88" s="75">
        <f>STOA!J88</f>
        <v>1.47</v>
      </c>
      <c r="AB88" s="75">
        <f>-STOA!P88</f>
        <v>0</v>
      </c>
      <c r="AC88">
        <f t="shared" si="3"/>
        <v>12.499147621511389</v>
      </c>
      <c r="AD88">
        <f t="shared" si="4"/>
        <v>1210.376424024445</v>
      </c>
      <c r="AE88">
        <f>'IDT-1'!F88</f>
        <v>0</v>
      </c>
      <c r="AF88" s="24"/>
      <c r="AG88">
        <f t="shared" si="5"/>
        <v>1210.376424024445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-23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5.7171000000000003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51.55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792.24137681867376</v>
      </c>
      <c r="P89" s="36">
        <v>74.569999999999993</v>
      </c>
      <c r="Q89" s="36">
        <v>26.56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408.49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-108</v>
      </c>
      <c r="AA89" s="75">
        <f>STOA!J89</f>
        <v>1.47</v>
      </c>
      <c r="AB89" s="75">
        <f>-STOA!P89</f>
        <v>0</v>
      </c>
      <c r="AC89">
        <f t="shared" si="3"/>
        <v>12.682758548560443</v>
      </c>
      <c r="AD89">
        <f t="shared" si="4"/>
        <v>1199.9157182701133</v>
      </c>
      <c r="AE89">
        <f>'IDT-1'!F89</f>
        <v>0</v>
      </c>
      <c r="AF89" s="24"/>
      <c r="AG89">
        <f t="shared" si="5"/>
        <v>1199.9157182701133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-40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5.7171000000000003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51.55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708.52506712187937</v>
      </c>
      <c r="P90" s="36">
        <v>74.569999999999993</v>
      </c>
      <c r="Q90" s="36">
        <v>7.6800000000000015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377.7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1.47</v>
      </c>
      <c r="AB90" s="75">
        <f>-STOA!P90</f>
        <v>0</v>
      </c>
      <c r="AC90">
        <f t="shared" si="3"/>
        <v>10.478005358321568</v>
      </c>
      <c r="AD90">
        <f t="shared" si="4"/>
        <v>1196.7341617635577</v>
      </c>
      <c r="AE90">
        <f>'IDT-1'!F90</f>
        <v>0</v>
      </c>
      <c r="AF90" s="24"/>
      <c r="AG90">
        <f t="shared" si="5"/>
        <v>1196.7341617635577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5.7171000000000003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58.250000000000014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635.96020206296544</v>
      </c>
      <c r="P91" s="36">
        <v>74.569999999999993</v>
      </c>
      <c r="Q91" s="36">
        <v>26.56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401.44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1.47</v>
      </c>
      <c r="AB91" s="75">
        <f>-STOA!P91</f>
        <v>0</v>
      </c>
      <c r="AC91">
        <f t="shared" si="3"/>
        <v>10.367460069075582</v>
      </c>
      <c r="AD91">
        <f t="shared" si="4"/>
        <v>1163.5998419938899</v>
      </c>
      <c r="AE91">
        <f>'IDT-1'!F91</f>
        <v>0</v>
      </c>
      <c r="AF91" s="24"/>
      <c r="AG91">
        <f t="shared" si="5"/>
        <v>1163.5998419938899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-30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5.7171000000000003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58.250000000000014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592.712149428619</v>
      </c>
      <c r="P92" s="36">
        <v>74.569999999999993</v>
      </c>
      <c r="Q92" s="36">
        <v>26.56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401.27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1.47</v>
      </c>
      <c r="AB92" s="75">
        <f>-STOA!P92</f>
        <v>0</v>
      </c>
      <c r="AC92">
        <f t="shared" si="3"/>
        <v>9.9180368496981792</v>
      </c>
      <c r="AD92">
        <f t="shared" si="4"/>
        <v>1130.6312125789207</v>
      </c>
      <c r="AE92">
        <f>'IDT-1'!F92</f>
        <v>0</v>
      </c>
      <c r="AF92" s="24"/>
      <c r="AG92">
        <f t="shared" si="5"/>
        <v>1130.6312125789207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5.7171000000000003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58.250000000000014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550.54775096386356</v>
      </c>
      <c r="P93" s="36">
        <v>74.569999999999993</v>
      </c>
      <c r="Q93" s="36">
        <v>26.56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400.87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1.47</v>
      </c>
      <c r="AB93" s="75">
        <f>-STOA!P93</f>
        <v>0</v>
      </c>
      <c r="AC93">
        <f t="shared" si="3"/>
        <v>9.6028516912186781</v>
      </c>
      <c r="AD93">
        <f t="shared" si="4"/>
        <v>1083.3819992726449</v>
      </c>
      <c r="AE93">
        <f>'IDT-1'!F93</f>
        <v>0</v>
      </c>
      <c r="AF93" s="24"/>
      <c r="AG93">
        <f t="shared" si="5"/>
        <v>1083.3819992726449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5.7171000000000003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58.250000000000014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519.83057308860987</v>
      </c>
      <c r="P94" s="36">
        <v>74.569999999999993</v>
      </c>
      <c r="Q94" s="36">
        <v>26.56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370.66999999999996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1.47</v>
      </c>
      <c r="AB94" s="75">
        <f>-STOA!P94</f>
        <v>0</v>
      </c>
      <c r="AC94">
        <f t="shared" si="3"/>
        <v>8.9640800311932107</v>
      </c>
      <c r="AD94">
        <f t="shared" si="4"/>
        <v>1038.1035930574164</v>
      </c>
      <c r="AE94">
        <f>'IDT-1'!F94</f>
        <v>0</v>
      </c>
      <c r="AF94" s="24"/>
      <c r="AG94">
        <f t="shared" si="5"/>
        <v>1038.1035930574164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5.7171000000000003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58.250000000000014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519.70107359429994</v>
      </c>
      <c r="P95" s="36">
        <v>74.569999999999993</v>
      </c>
      <c r="Q95" s="36">
        <v>7.68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351.41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1.37</v>
      </c>
      <c r="AB95" s="75">
        <f>-STOA!P95</f>
        <v>0</v>
      </c>
      <c r="AC95">
        <f t="shared" si="3"/>
        <v>8.641776235441009</v>
      </c>
      <c r="AD95">
        <f t="shared" si="4"/>
        <v>1000.0563973588588</v>
      </c>
      <c r="AE95">
        <f>'IDT-1'!F95</f>
        <v>-7.5119999999999996</v>
      </c>
      <c r="AF95" s="24"/>
      <c r="AG95">
        <f t="shared" si="5"/>
        <v>992.54439735885887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5.7171000000000003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58.250000000000014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519.70107359429994</v>
      </c>
      <c r="P96" s="36">
        <v>74.569999999999993</v>
      </c>
      <c r="Q96" s="36">
        <v>7.68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350.97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1.37</v>
      </c>
      <c r="AB96" s="75">
        <f>-STOA!P96</f>
        <v>0</v>
      </c>
      <c r="AC96">
        <f t="shared" si="3"/>
        <v>8.6380802354410093</v>
      </c>
      <c r="AD96">
        <f t="shared" si="4"/>
        <v>999.62009335885887</v>
      </c>
      <c r="AE96">
        <f>'IDT-1'!F96</f>
        <v>-49.014000000000003</v>
      </c>
      <c r="AF96" s="24"/>
      <c r="AG96">
        <f t="shared" si="5"/>
        <v>950.60609335885886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5.7171000000000003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58.250000000000014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509.50668895638091</v>
      </c>
      <c r="P97" s="36">
        <v>47.99</v>
      </c>
      <c r="Q97" s="36">
        <v>7.68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350.19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-58</v>
      </c>
      <c r="AA97" s="75">
        <f>STOA!J97</f>
        <v>1.37</v>
      </c>
      <c r="AB97" s="75">
        <f>-STOA!P97</f>
        <v>0</v>
      </c>
      <c r="AC97">
        <f t="shared" si="3"/>
        <v>8.7292389752771662</v>
      </c>
      <c r="AD97">
        <f t="shared" si="4"/>
        <v>913.97454998110368</v>
      </c>
      <c r="AE97">
        <f>'IDT-1'!F97</f>
        <v>-5.19</v>
      </c>
      <c r="AF97" s="24"/>
      <c r="AG97">
        <f t="shared" si="5"/>
        <v>908.78454998110362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5.7171000000000003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58.250000000000014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508.18652066272239</v>
      </c>
      <c r="P98" s="36">
        <v>47.99</v>
      </c>
      <c r="Q98" s="36">
        <v>7.68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350.16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-100</v>
      </c>
      <c r="AA98" s="75">
        <f>STOA!J98</f>
        <v>1.37</v>
      </c>
      <c r="AB98" s="75">
        <f>-STOA!P98</f>
        <v>0</v>
      </c>
      <c r="AC98">
        <f t="shared" si="3"/>
        <v>9.0736861860557756</v>
      </c>
      <c r="AD98">
        <f t="shared" si="4"/>
        <v>870.27993447666665</v>
      </c>
      <c r="AE98">
        <f>'IDT-1'!F98</f>
        <v>0</v>
      </c>
      <c r="AF98" s="24"/>
      <c r="AG98">
        <f t="shared" si="5"/>
        <v>870.27993447666665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0.1518416625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1.4050741465177137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16.679041623539099</v>
      </c>
      <c r="P99" s="36">
        <f t="shared" si="6"/>
        <v>1.5376031935857697</v>
      </c>
      <c r="Q99" s="36">
        <f t="shared" si="6"/>
        <v>0.51058749999999931</v>
      </c>
      <c r="R99" s="38">
        <f>SUM(R3:R98)/4000</f>
        <v>0.21513622573702698</v>
      </c>
      <c r="S99" s="38">
        <f t="shared" si="6"/>
        <v>0</v>
      </c>
      <c r="T99" s="37">
        <f t="shared" si="6"/>
        <v>0.48598249999999998</v>
      </c>
      <c r="U99" s="37">
        <f t="shared" si="6"/>
        <v>9.5886571615000005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0.28119500000000003</v>
      </c>
      <c r="Z99" s="34">
        <f t="shared" si="6"/>
        <v>-1.3809500000000001</v>
      </c>
      <c r="AA99" s="75">
        <f t="shared" si="6"/>
        <v>3.4280000000000005E-2</v>
      </c>
      <c r="AB99" s="75">
        <f t="shared" si="6"/>
        <v>0</v>
      </c>
      <c r="AC99">
        <f t="shared" si="6"/>
        <v>0.27737589209197722</v>
      </c>
      <c r="AD99">
        <f t="shared" si="6"/>
        <v>28.89242062128762</v>
      </c>
      <c r="AE99">
        <f t="shared" si="6"/>
        <v>-0.22197675</v>
      </c>
      <c r="AG99">
        <f t="shared" si="6"/>
        <v>28.670443871287628</v>
      </c>
      <c r="AI99">
        <f t="shared" si="6"/>
        <v>0</v>
      </c>
      <c r="AJ99">
        <f t="shared" si="6"/>
        <v>0</v>
      </c>
      <c r="AK99">
        <f t="shared" si="6"/>
        <v>0.11028249999999998</v>
      </c>
      <c r="AL99">
        <f t="shared" si="6"/>
        <v>-0.53649999999999998</v>
      </c>
      <c r="AM99">
        <f t="shared" si="6"/>
        <v>0</v>
      </c>
      <c r="AN99">
        <f t="shared" si="6"/>
        <v>0</v>
      </c>
      <c r="AO99">
        <f t="shared" si="6"/>
        <v>8.7565000000000004E-2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45309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1.0449000000000002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19.540000000000003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108</v>
      </c>
      <c r="AB3" s="75">
        <f>-STOA!Q3</f>
        <v>0</v>
      </c>
      <c r="AC3">
        <f>SUMIF(B3:AB3,"&gt;0")*$AC$2-SUMIF(B3:AB3,"&lt;0")*($AC$2/(1-$AC$2))+SUMIF(AI3:AR3,"&gt;0")*$AC$2-SUMIF(AI3:AR3,"&lt;0")*($AC$2/(1-$AC$2))</f>
        <v>1.1648247372488907</v>
      </c>
      <c r="AD3">
        <f>SUM(B3:AB3,AI3:AR3)-AC3</f>
        <v>117.42007526275111</v>
      </c>
      <c r="AE3">
        <f>'IDT-1'!E3</f>
        <v>0</v>
      </c>
      <c r="AF3" s="24"/>
      <c r="AG3">
        <f>SUM(AD3:AF3)</f>
        <v>117.42007526275111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1.0449000000000002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19.540000000000003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108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1.1817670526986688</v>
      </c>
      <c r="AD4">
        <f t="shared" ref="AD4:AD67" si="1">SUM(B4:AB4,AI4:AR4)-AC4</f>
        <v>115.40313294730133</v>
      </c>
      <c r="AE4">
        <f>'IDT-1'!E4</f>
        <v>0</v>
      </c>
      <c r="AF4" s="24"/>
      <c r="AG4">
        <f t="shared" ref="AG4:AG67" si="2">SUM(AD4:AF4)</f>
        <v>115.40313294730133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-12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1.0449000000000002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19.540000000000003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108</v>
      </c>
      <c r="AB5" s="75">
        <f>-STOA!Q5</f>
        <v>0</v>
      </c>
      <c r="AC5">
        <f t="shared" si="0"/>
        <v>1.1987093681484469</v>
      </c>
      <c r="AD5">
        <f t="shared" si="1"/>
        <v>113.38619063185156</v>
      </c>
      <c r="AE5">
        <f>'IDT-1'!E5</f>
        <v>0</v>
      </c>
      <c r="AF5" s="24"/>
      <c r="AG5">
        <f t="shared" si="2"/>
        <v>113.38619063185156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-14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1.0449000000000002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19.540000000000003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108</v>
      </c>
      <c r="AB6" s="75">
        <f>-STOA!Q6</f>
        <v>0</v>
      </c>
      <c r="AC6">
        <f t="shared" si="0"/>
        <v>1.2156516835982252</v>
      </c>
      <c r="AD6">
        <f t="shared" si="1"/>
        <v>111.36924831640178</v>
      </c>
      <c r="AE6">
        <f>'IDT-1'!E6</f>
        <v>0</v>
      </c>
      <c r="AF6" s="24"/>
      <c r="AG6">
        <f t="shared" si="2"/>
        <v>111.36924831640178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-16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1.0449000000000002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19.540000000000003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108</v>
      </c>
      <c r="AB7" s="75">
        <f>-STOA!Q7</f>
        <v>0</v>
      </c>
      <c r="AC7">
        <f t="shared" si="0"/>
        <v>1.2325939990480033</v>
      </c>
      <c r="AD7">
        <f t="shared" si="1"/>
        <v>109.352306000952</v>
      </c>
      <c r="AE7">
        <f>'IDT-1'!E7</f>
        <v>0</v>
      </c>
      <c r="AF7" s="24"/>
      <c r="AG7">
        <f t="shared" si="2"/>
        <v>109.352306000952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-18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1.0449000000000002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19.540000000000003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108</v>
      </c>
      <c r="AB8" s="75">
        <f>-STOA!Q8</f>
        <v>0</v>
      </c>
      <c r="AC8">
        <f t="shared" si="0"/>
        <v>1.2495363144977814</v>
      </c>
      <c r="AD8">
        <f t="shared" si="1"/>
        <v>107.33536368550223</v>
      </c>
      <c r="AE8">
        <f>'IDT-1'!E8</f>
        <v>0</v>
      </c>
      <c r="AF8" s="24"/>
      <c r="AG8">
        <f t="shared" si="2"/>
        <v>107.33536368550223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1.0449000000000002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19.540000000000003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108</v>
      </c>
      <c r="AB9" s="75">
        <f>-STOA!Q9</f>
        <v>0</v>
      </c>
      <c r="AC9">
        <f t="shared" si="0"/>
        <v>1.2580074722226704</v>
      </c>
      <c r="AD9">
        <f t="shared" si="1"/>
        <v>106.32689252777733</v>
      </c>
      <c r="AE9">
        <f>'IDT-1'!E9</f>
        <v>0</v>
      </c>
      <c r="AF9" s="24"/>
      <c r="AG9">
        <f t="shared" si="2"/>
        <v>106.32689252777733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-21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1.0449000000000002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19.540000000000003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108</v>
      </c>
      <c r="AB10" s="75">
        <f>-STOA!Q10</f>
        <v>0</v>
      </c>
      <c r="AC10">
        <f t="shared" si="0"/>
        <v>1.2580074722226704</v>
      </c>
      <c r="AD10">
        <f t="shared" si="1"/>
        <v>106.32689252777733</v>
      </c>
      <c r="AE10">
        <f>'IDT-1'!E10</f>
        <v>0</v>
      </c>
      <c r="AF10" s="24"/>
      <c r="AG10">
        <f t="shared" si="2"/>
        <v>106.32689252777733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-21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1.0449000000000002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19.540000000000003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108</v>
      </c>
      <c r="AB11" s="75">
        <f>-STOA!Q11</f>
        <v>0</v>
      </c>
      <c r="AC11">
        <f t="shared" si="0"/>
        <v>1.2664786299475594</v>
      </c>
      <c r="AD11">
        <f t="shared" si="1"/>
        <v>105.31842137005245</v>
      </c>
      <c r="AE11">
        <f>'IDT-1'!E11</f>
        <v>0</v>
      </c>
      <c r="AF11" s="24"/>
      <c r="AG11">
        <f t="shared" si="2"/>
        <v>105.31842137005245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-22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1.0449000000000002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19.540000000000003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108</v>
      </c>
      <c r="AB12" s="75">
        <f>-STOA!Q12</f>
        <v>0</v>
      </c>
      <c r="AC12">
        <f t="shared" si="0"/>
        <v>1.2664786299475594</v>
      </c>
      <c r="AD12">
        <f t="shared" si="1"/>
        <v>105.31842137005245</v>
      </c>
      <c r="AE12">
        <f>'IDT-1'!E12</f>
        <v>0</v>
      </c>
      <c r="AF12" s="24"/>
      <c r="AG12">
        <f t="shared" si="2"/>
        <v>105.31842137005245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-22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1.0449000000000002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19.540000000000003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108</v>
      </c>
      <c r="AB13" s="75">
        <f>-STOA!Q13</f>
        <v>0</v>
      </c>
      <c r="AC13">
        <f t="shared" si="0"/>
        <v>1.2749497876724485</v>
      </c>
      <c r="AD13">
        <f t="shared" si="1"/>
        <v>104.30995021232755</v>
      </c>
      <c r="AE13">
        <f>'IDT-1'!E13</f>
        <v>0</v>
      </c>
      <c r="AF13" s="24"/>
      <c r="AG13">
        <f t="shared" si="2"/>
        <v>104.30995021232755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-23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1.0449000000000002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19.540000000000003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108</v>
      </c>
      <c r="AB14" s="75">
        <f>-STOA!Q14</f>
        <v>0</v>
      </c>
      <c r="AC14">
        <f t="shared" si="0"/>
        <v>1.2834209453973378</v>
      </c>
      <c r="AD14">
        <f t="shared" si="1"/>
        <v>103.30147905460267</v>
      </c>
      <c r="AE14">
        <f>'IDT-1'!E14</f>
        <v>0</v>
      </c>
      <c r="AF14" s="24"/>
      <c r="AG14">
        <f t="shared" si="2"/>
        <v>103.30147905460267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-24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1.0449000000000002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19.540000000000003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108</v>
      </c>
      <c r="AB15" s="75">
        <f>-STOA!Q15</f>
        <v>0</v>
      </c>
      <c r="AC15">
        <f t="shared" si="0"/>
        <v>1.2834209453973378</v>
      </c>
      <c r="AD15">
        <f t="shared" si="1"/>
        <v>103.30147905460267</v>
      </c>
      <c r="AE15">
        <f>'IDT-1'!E15</f>
        <v>0</v>
      </c>
      <c r="AF15" s="24"/>
      <c r="AG15">
        <f t="shared" si="2"/>
        <v>103.30147905460267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-24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1.0449000000000002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19.540000000000003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108</v>
      </c>
      <c r="AB16" s="75">
        <f>-STOA!Q16</f>
        <v>0</v>
      </c>
      <c r="AC16">
        <f t="shared" si="0"/>
        <v>1.2834209453973378</v>
      </c>
      <c r="AD16">
        <f t="shared" si="1"/>
        <v>103.30147905460267</v>
      </c>
      <c r="AE16">
        <f>'IDT-1'!E16</f>
        <v>0</v>
      </c>
      <c r="AF16" s="24"/>
      <c r="AG16">
        <f t="shared" si="2"/>
        <v>103.30147905460267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-24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1.0449000000000002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19.540000000000003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108</v>
      </c>
      <c r="AB17" s="75">
        <f>-STOA!Q17</f>
        <v>0</v>
      </c>
      <c r="AC17">
        <f t="shared" si="0"/>
        <v>1.2834209453973378</v>
      </c>
      <c r="AD17">
        <f t="shared" si="1"/>
        <v>103.30147905460267</v>
      </c>
      <c r="AE17">
        <f>'IDT-1'!E17</f>
        <v>0</v>
      </c>
      <c r="AF17" s="24"/>
      <c r="AG17">
        <f t="shared" si="2"/>
        <v>103.30147905460267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-24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1.0449000000000002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19.540000000000003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108</v>
      </c>
      <c r="AB18" s="75">
        <f>-STOA!Q18</f>
        <v>0</v>
      </c>
      <c r="AC18">
        <f t="shared" si="0"/>
        <v>1.2749497876724485</v>
      </c>
      <c r="AD18">
        <f t="shared" si="1"/>
        <v>104.30995021232755</v>
      </c>
      <c r="AE18">
        <f>'IDT-1'!E18</f>
        <v>0</v>
      </c>
      <c r="AF18" s="24"/>
      <c r="AG18">
        <f t="shared" si="2"/>
        <v>104.30995021232755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-23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1.0449000000000002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19.540000000000003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108</v>
      </c>
      <c r="AB19" s="75">
        <f>-STOA!Q19</f>
        <v>0</v>
      </c>
      <c r="AC19">
        <f t="shared" si="0"/>
        <v>1.2834209453973378</v>
      </c>
      <c r="AD19">
        <f t="shared" si="1"/>
        <v>103.30147905460267</v>
      </c>
      <c r="AE19">
        <f>'IDT-1'!E19</f>
        <v>0</v>
      </c>
      <c r="AF19" s="24"/>
      <c r="AG19">
        <f t="shared" si="2"/>
        <v>103.30147905460267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-24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1.0449000000000002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19.540000000000003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108</v>
      </c>
      <c r="AB20" s="75">
        <f>-STOA!Q20</f>
        <v>0</v>
      </c>
      <c r="AC20">
        <f t="shared" si="0"/>
        <v>1.2749497876724485</v>
      </c>
      <c r="AD20">
        <f t="shared" si="1"/>
        <v>104.30995021232755</v>
      </c>
      <c r="AE20">
        <f>'IDT-1'!E20</f>
        <v>0</v>
      </c>
      <c r="AF20" s="24"/>
      <c r="AG20">
        <f t="shared" si="2"/>
        <v>104.30995021232755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-23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1.0449000000000002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19.540000000000003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108</v>
      </c>
      <c r="AB21" s="75">
        <f>-STOA!Q21</f>
        <v>0</v>
      </c>
      <c r="AC21">
        <f t="shared" si="0"/>
        <v>1.2749497876724485</v>
      </c>
      <c r="AD21">
        <f t="shared" si="1"/>
        <v>104.30995021232755</v>
      </c>
      <c r="AE21">
        <f>'IDT-1'!E21</f>
        <v>0</v>
      </c>
      <c r="AF21" s="24"/>
      <c r="AG21">
        <f t="shared" si="2"/>
        <v>104.30995021232755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-23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1.0449000000000002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19.540000000000003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108</v>
      </c>
      <c r="AB22" s="75">
        <f>-STOA!Q22</f>
        <v>0</v>
      </c>
      <c r="AC22">
        <f t="shared" si="0"/>
        <v>1.2749497876724485</v>
      </c>
      <c r="AD22">
        <f t="shared" si="1"/>
        <v>104.30995021232755</v>
      </c>
      <c r="AE22">
        <f>'IDT-1'!E22</f>
        <v>0</v>
      </c>
      <c r="AF22" s="24"/>
      <c r="AG22">
        <f t="shared" si="2"/>
        <v>104.30995021232755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-23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1.0449000000000002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19.540000000000003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108</v>
      </c>
      <c r="AB23" s="75">
        <f>-STOA!Q23</f>
        <v>0</v>
      </c>
      <c r="AC23">
        <f t="shared" si="0"/>
        <v>1.2664786299475594</v>
      </c>
      <c r="AD23">
        <f t="shared" si="1"/>
        <v>105.31842137005245</v>
      </c>
      <c r="AE23">
        <f>'IDT-1'!E23</f>
        <v>0</v>
      </c>
      <c r="AF23" s="24"/>
      <c r="AG23">
        <f t="shared" si="2"/>
        <v>105.31842137005245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-22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1.0449000000000002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19.540000000000003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108</v>
      </c>
      <c r="AB24" s="75">
        <f>-STOA!Q24</f>
        <v>0</v>
      </c>
      <c r="AC24">
        <f t="shared" si="0"/>
        <v>1.2410651567728923</v>
      </c>
      <c r="AD24">
        <f t="shared" si="1"/>
        <v>108.34383484322711</v>
      </c>
      <c r="AE24">
        <f>'IDT-1'!E24</f>
        <v>0</v>
      </c>
      <c r="AF24" s="24"/>
      <c r="AG24">
        <f t="shared" si="2"/>
        <v>108.34383484322711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-19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1.0449000000000002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108</v>
      </c>
      <c r="AB25" s="75">
        <f>-STOA!Q25</f>
        <v>0</v>
      </c>
      <c r="AC25">
        <f t="shared" si="0"/>
        <v>1.2280579990480029</v>
      </c>
      <c r="AD25">
        <f t="shared" si="1"/>
        <v>108.81684200095198</v>
      </c>
      <c r="AE25">
        <f>'IDT-1'!E25</f>
        <v>0</v>
      </c>
      <c r="AF25" s="24"/>
      <c r="AG25">
        <f t="shared" si="2"/>
        <v>108.81684200095198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-18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1.0449000000000002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108</v>
      </c>
      <c r="AB26" s="75">
        <f>-STOA!Q26</f>
        <v>0</v>
      </c>
      <c r="AC26">
        <f t="shared" si="0"/>
        <v>1.2026445258733358</v>
      </c>
      <c r="AD26">
        <f t="shared" si="1"/>
        <v>111.84225547412665</v>
      </c>
      <c r="AE26">
        <f>'IDT-1'!E26</f>
        <v>0</v>
      </c>
      <c r="AF26" s="24"/>
      <c r="AG26">
        <f t="shared" si="2"/>
        <v>111.84225547412665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-15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1.0449000000000002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108</v>
      </c>
      <c r="AB27" s="75">
        <f>-STOA!Q27</f>
        <v>0</v>
      </c>
      <c r="AC27">
        <f t="shared" si="0"/>
        <v>1.0755771599999997</v>
      </c>
      <c r="AD27">
        <f t="shared" si="1"/>
        <v>126.96932283999999</v>
      </c>
      <c r="AE27">
        <f>'IDT-1'!E27</f>
        <v>0</v>
      </c>
      <c r="AF27" s="24"/>
      <c r="AG27">
        <f t="shared" si="2"/>
        <v>126.96932283999999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1.0449000000000002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108</v>
      </c>
      <c r="AB28" s="75">
        <f>-STOA!Q28</f>
        <v>0</v>
      </c>
      <c r="AC28">
        <f t="shared" si="0"/>
        <v>1.0755771599999997</v>
      </c>
      <c r="AD28">
        <f t="shared" si="1"/>
        <v>126.96932283999999</v>
      </c>
      <c r="AE28">
        <f>'IDT-1'!E28</f>
        <v>0</v>
      </c>
      <c r="AF28" s="24"/>
      <c r="AG28">
        <f t="shared" si="2"/>
        <v>126.96932283999999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1.0449000000000002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108</v>
      </c>
      <c r="AB29" s="75">
        <f>-STOA!Q29</f>
        <v>0</v>
      </c>
      <c r="AC29">
        <f t="shared" si="0"/>
        <v>1.1091771599999998</v>
      </c>
      <c r="AD29">
        <f t="shared" si="1"/>
        <v>130.93572283999998</v>
      </c>
      <c r="AE29">
        <f>'IDT-1'!E29</f>
        <v>0</v>
      </c>
      <c r="AF29" s="24"/>
      <c r="AG29">
        <f t="shared" si="2"/>
        <v>130.93572283999998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1.0449000000000002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108</v>
      </c>
      <c r="AB30" s="75">
        <f>-STOA!Q30</f>
        <v>0</v>
      </c>
      <c r="AC30">
        <f t="shared" si="0"/>
        <v>1.1773851599999998</v>
      </c>
      <c r="AD30">
        <f t="shared" si="1"/>
        <v>138.98751483999999</v>
      </c>
      <c r="AE30">
        <f>'IDT-1'!E30</f>
        <v>0</v>
      </c>
      <c r="AF30" s="24"/>
      <c r="AG30">
        <f t="shared" si="2"/>
        <v>138.98751483999999</v>
      </c>
      <c r="AI30" s="34">
        <f>PXIL!K30</f>
        <v>0</v>
      </c>
      <c r="AJ30" s="34">
        <f>PXIL!Q30</f>
        <v>0</v>
      </c>
      <c r="AK30" s="34">
        <f>RTM_IEX!K30</f>
        <v>8.1199999999999992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1.0449000000000002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6.44</v>
      </c>
      <c r="Z31" s="34">
        <f>IEX!Q31</f>
        <v>0</v>
      </c>
      <c r="AA31" s="75">
        <f>STOA!K31</f>
        <v>108</v>
      </c>
      <c r="AB31" s="75">
        <f>-STOA!Q31</f>
        <v>0</v>
      </c>
      <c r="AC31">
        <f t="shared" si="0"/>
        <v>1.19200116</v>
      </c>
      <c r="AD31">
        <f t="shared" si="1"/>
        <v>140.71289884000004</v>
      </c>
      <c r="AE31">
        <f>'IDT-1'!E31</f>
        <v>0</v>
      </c>
      <c r="AF31" s="24"/>
      <c r="AG31">
        <f t="shared" si="2"/>
        <v>140.71289884000004</v>
      </c>
      <c r="AI31" s="34">
        <f>PXIL!K31</f>
        <v>0</v>
      </c>
      <c r="AJ31" s="34">
        <f>PXIL!Q31</f>
        <v>0</v>
      </c>
      <c r="AK31" s="34">
        <f>RTM_IEX!K31</f>
        <v>1.93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1.49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1.0449000000000002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6.39</v>
      </c>
      <c r="Z32" s="34">
        <f>IEX!Q32</f>
        <v>0</v>
      </c>
      <c r="AA32" s="75">
        <f>STOA!K32</f>
        <v>108</v>
      </c>
      <c r="AB32" s="75">
        <f>-STOA!Q32</f>
        <v>0</v>
      </c>
      <c r="AC32">
        <f t="shared" si="0"/>
        <v>1.2007371599999999</v>
      </c>
      <c r="AD32">
        <f t="shared" si="1"/>
        <v>141.74416284000003</v>
      </c>
      <c r="AE32">
        <f>'IDT-1'!E32</f>
        <v>0</v>
      </c>
      <c r="AF32" s="24"/>
      <c r="AG32">
        <f t="shared" si="2"/>
        <v>141.74416284000003</v>
      </c>
      <c r="AI32" s="34">
        <f>PXIL!K32</f>
        <v>0</v>
      </c>
      <c r="AJ32" s="34">
        <f>PXIL!Q32</f>
        <v>0</v>
      </c>
      <c r="AK32" s="34">
        <f>RTM_IEX!K32</f>
        <v>2.2400000000000002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2.27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1.0449000000000002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6.03</v>
      </c>
      <c r="Z33" s="34">
        <f>IEX!Q33</f>
        <v>0</v>
      </c>
      <c r="AA33" s="75">
        <f>STOA!K33</f>
        <v>108</v>
      </c>
      <c r="AB33" s="75">
        <f>-STOA!Q33</f>
        <v>0</v>
      </c>
      <c r="AC33">
        <f t="shared" si="0"/>
        <v>1.1937651600000001</v>
      </c>
      <c r="AD33">
        <f t="shared" si="1"/>
        <v>140.92113484000001</v>
      </c>
      <c r="AE33">
        <f>'IDT-1'!E33</f>
        <v>0</v>
      </c>
      <c r="AF33" s="24"/>
      <c r="AG33">
        <f t="shared" si="2"/>
        <v>140.92113484000001</v>
      </c>
      <c r="AI33" s="34">
        <f>PXIL!K33</f>
        <v>0</v>
      </c>
      <c r="AJ33" s="34">
        <f>PXIL!Q33</f>
        <v>0</v>
      </c>
      <c r="AK33" s="34">
        <f>RTM_IEX!K33</f>
        <v>2.06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1.98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1.0449000000000002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7.68</v>
      </c>
      <c r="Z34" s="34">
        <f>IEX!Q34</f>
        <v>0</v>
      </c>
      <c r="AA34" s="75">
        <f>STOA!K34</f>
        <v>108</v>
      </c>
      <c r="AB34" s="75">
        <f>-STOA!Q34</f>
        <v>0</v>
      </c>
      <c r="AC34">
        <f t="shared" si="0"/>
        <v>1.21963716</v>
      </c>
      <c r="AD34">
        <f t="shared" si="1"/>
        <v>143.97526284</v>
      </c>
      <c r="AE34">
        <f>'IDT-1'!E34</f>
        <v>0</v>
      </c>
      <c r="AF34" s="24"/>
      <c r="AG34">
        <f t="shared" si="2"/>
        <v>143.97526284</v>
      </c>
      <c r="AI34" s="34">
        <f>PXIL!K34</f>
        <v>0</v>
      </c>
      <c r="AJ34" s="34">
        <f>PXIL!Q34</f>
        <v>0</v>
      </c>
      <c r="AK34" s="34">
        <f>RTM_IEX!K34</f>
        <v>2.87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2.6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1.0449000000000002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22.999101597593846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15.11</v>
      </c>
      <c r="Z35" s="34">
        <f>IEX!Q35</f>
        <v>0</v>
      </c>
      <c r="AA35" s="75">
        <f>STOA!K35</f>
        <v>108</v>
      </c>
      <c r="AB35" s="75">
        <f>-STOA!Q35</f>
        <v>0</v>
      </c>
      <c r="AC35">
        <f t="shared" si="0"/>
        <v>1.3173216134197883</v>
      </c>
      <c r="AD35">
        <f t="shared" si="1"/>
        <v>155.50667998417404</v>
      </c>
      <c r="AE35">
        <f>'IDT-1'!E35</f>
        <v>0</v>
      </c>
      <c r="AF35" s="24"/>
      <c r="AG35">
        <f t="shared" si="2"/>
        <v>155.50667998417404</v>
      </c>
      <c r="AI35" s="34">
        <f>PXIL!K35</f>
        <v>0</v>
      </c>
      <c r="AJ35" s="34">
        <f>PXIL!Q35</f>
        <v>0</v>
      </c>
      <c r="AK35" s="34">
        <f>RTM_IEX!K35</f>
        <v>2.95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6.72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1.0449000000000002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22.999101597593846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15.36</v>
      </c>
      <c r="Z36" s="34">
        <f>IEX!Q36</f>
        <v>0</v>
      </c>
      <c r="AA36" s="75">
        <f>STOA!K36</f>
        <v>108</v>
      </c>
      <c r="AB36" s="75">
        <f>-STOA!Q36</f>
        <v>0</v>
      </c>
      <c r="AC36">
        <f t="shared" si="0"/>
        <v>1.3054776134197881</v>
      </c>
      <c r="AD36">
        <f t="shared" si="1"/>
        <v>154.10852398417404</v>
      </c>
      <c r="AE36">
        <f>'IDT-1'!E36</f>
        <v>0</v>
      </c>
      <c r="AF36" s="24"/>
      <c r="AG36">
        <f t="shared" si="2"/>
        <v>154.10852398417404</v>
      </c>
      <c r="AI36" s="34">
        <f>PXIL!K36</f>
        <v>0</v>
      </c>
      <c r="AJ36" s="34">
        <f>PXIL!Q36</f>
        <v>0</v>
      </c>
      <c r="AK36" s="34">
        <f>RTM_IEX!K36</f>
        <v>5.85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2.16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1.0449000000000002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22.999101597593846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16.04</v>
      </c>
      <c r="Z37" s="34">
        <f>IEX!Q37</f>
        <v>0</v>
      </c>
      <c r="AA37" s="75">
        <f>STOA!K37</f>
        <v>108</v>
      </c>
      <c r="AB37" s="75">
        <f>-STOA!Q37</f>
        <v>0</v>
      </c>
      <c r="AC37">
        <f t="shared" si="0"/>
        <v>1.3458816134197882</v>
      </c>
      <c r="AD37">
        <f t="shared" si="1"/>
        <v>158.87811998417408</v>
      </c>
      <c r="AE37">
        <f>'IDT-1'!E37</f>
        <v>0</v>
      </c>
      <c r="AF37" s="24"/>
      <c r="AG37">
        <f t="shared" si="2"/>
        <v>158.87811998417408</v>
      </c>
      <c r="AI37" s="34">
        <f>PXIL!K37</f>
        <v>0</v>
      </c>
      <c r="AJ37" s="34">
        <f>PXIL!Q37</f>
        <v>0</v>
      </c>
      <c r="AK37" s="34">
        <f>RTM_IEX!K37</f>
        <v>8.31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3.83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1.0449000000000002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22.999101597593846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15.77</v>
      </c>
      <c r="Z38" s="34">
        <f>IEX!Q38</f>
        <v>0</v>
      </c>
      <c r="AA38" s="75">
        <f>STOA!K38</f>
        <v>108</v>
      </c>
      <c r="AB38" s="75">
        <f>-STOA!Q38</f>
        <v>0</v>
      </c>
      <c r="AC38">
        <f t="shared" si="0"/>
        <v>1.4229936134197885</v>
      </c>
      <c r="AD38">
        <f t="shared" si="1"/>
        <v>167.98100798417408</v>
      </c>
      <c r="AE38">
        <f>'IDT-1'!E38</f>
        <v>0</v>
      </c>
      <c r="AF38" s="24"/>
      <c r="AG38">
        <f t="shared" si="2"/>
        <v>167.98100798417408</v>
      </c>
      <c r="AI38" s="34">
        <f>PXIL!K38</f>
        <v>0</v>
      </c>
      <c r="AJ38" s="34">
        <f>PXIL!Q38</f>
        <v>0</v>
      </c>
      <c r="AK38" s="34">
        <f>RTM_IEX!K38</f>
        <v>6.56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15.03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1.0449000000000002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22.999101597593846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22.33</v>
      </c>
      <c r="Z39" s="34">
        <f>IEX!Q39</f>
        <v>0</v>
      </c>
      <c r="AA39" s="75">
        <f>STOA!K39</f>
        <v>108</v>
      </c>
      <c r="AB39" s="75">
        <f>-STOA!Q39</f>
        <v>0</v>
      </c>
      <c r="AC39">
        <f t="shared" si="0"/>
        <v>1.4259336134197884</v>
      </c>
      <c r="AD39">
        <f t="shared" si="1"/>
        <v>168.32806798417406</v>
      </c>
      <c r="AE39">
        <f>'IDT-1'!E39</f>
        <v>0</v>
      </c>
      <c r="AF39" s="24"/>
      <c r="AG39">
        <f t="shared" si="2"/>
        <v>168.32806798417406</v>
      </c>
      <c r="AI39" s="34">
        <f>PXIL!K39</f>
        <v>0</v>
      </c>
      <c r="AJ39" s="34">
        <f>PXIL!Q39</f>
        <v>0</v>
      </c>
      <c r="AK39" s="34">
        <f>RTM_IEX!K39</f>
        <v>7.06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8.32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1.0449000000000002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22.999101597593846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26.43</v>
      </c>
      <c r="Z40" s="34">
        <f>IEX!Q40</f>
        <v>0</v>
      </c>
      <c r="AA40" s="75">
        <f>STOA!K40</f>
        <v>108</v>
      </c>
      <c r="AB40" s="75">
        <f>-STOA!Q40</f>
        <v>0</v>
      </c>
      <c r="AC40">
        <f t="shared" si="0"/>
        <v>1.4919576134197883</v>
      </c>
      <c r="AD40">
        <f t="shared" si="1"/>
        <v>176.12204398417407</v>
      </c>
      <c r="AE40">
        <f>'IDT-1'!E40</f>
        <v>0</v>
      </c>
      <c r="AF40" s="24"/>
      <c r="AG40">
        <f t="shared" si="2"/>
        <v>176.12204398417407</v>
      </c>
      <c r="AI40" s="34">
        <f>PXIL!K40</f>
        <v>0</v>
      </c>
      <c r="AJ40" s="34">
        <f>PXIL!Q40</f>
        <v>0</v>
      </c>
      <c r="AK40" s="34">
        <f>RTM_IEX!K40</f>
        <v>7.21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11.93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1.0449000000000002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22.999101597593846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29.65</v>
      </c>
      <c r="Z41" s="34">
        <f>IEX!Q41</f>
        <v>0</v>
      </c>
      <c r="AA41" s="75">
        <f>STOA!K41</f>
        <v>108</v>
      </c>
      <c r="AB41" s="75">
        <f>-STOA!Q41</f>
        <v>0</v>
      </c>
      <c r="AC41">
        <f t="shared" si="0"/>
        <v>1.6781856134197883</v>
      </c>
      <c r="AD41">
        <f t="shared" si="1"/>
        <v>198.10581598417406</v>
      </c>
      <c r="AE41">
        <f>'IDT-1'!E41</f>
        <v>0</v>
      </c>
      <c r="AF41" s="24"/>
      <c r="AG41">
        <f t="shared" si="2"/>
        <v>198.10581598417406</v>
      </c>
      <c r="AI41" s="34">
        <f>PXIL!K41</f>
        <v>0</v>
      </c>
      <c r="AJ41" s="34">
        <f>PXIL!Q41</f>
        <v>0</v>
      </c>
      <c r="AK41" s="34">
        <f>RTM_IEX!K41</f>
        <v>7.5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30.59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1.0449000000000002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22.999101597593846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42.77</v>
      </c>
      <c r="Z42" s="34">
        <f>IEX!Q42</f>
        <v>0</v>
      </c>
      <c r="AA42" s="75">
        <f>STOA!K42</f>
        <v>108</v>
      </c>
      <c r="AB42" s="75">
        <f>-STOA!Q42</f>
        <v>0</v>
      </c>
      <c r="AC42">
        <f t="shared" si="0"/>
        <v>1.7200176134197882</v>
      </c>
      <c r="AD42">
        <f t="shared" si="1"/>
        <v>203.04398398417405</v>
      </c>
      <c r="AE42">
        <f>'IDT-1'!E42</f>
        <v>0</v>
      </c>
      <c r="AF42" s="24"/>
      <c r="AG42">
        <f t="shared" si="2"/>
        <v>203.04398398417405</v>
      </c>
      <c r="AI42" s="34">
        <f>PXIL!K42</f>
        <v>0</v>
      </c>
      <c r="AJ42" s="34">
        <f>PXIL!Q42</f>
        <v>0</v>
      </c>
      <c r="AK42" s="34">
        <f>RTM_IEX!K42</f>
        <v>6.85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23.1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1.0449000000000002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22.999101597593846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55.68</v>
      </c>
      <c r="Z43" s="34">
        <f>IEX!Q43</f>
        <v>0</v>
      </c>
      <c r="AA43" s="75">
        <f>STOA!K43</f>
        <v>108</v>
      </c>
      <c r="AB43" s="75">
        <f>-STOA!Q43</f>
        <v>0</v>
      </c>
      <c r="AC43">
        <f t="shared" si="0"/>
        <v>1.8541656134197884</v>
      </c>
      <c r="AD43">
        <f t="shared" si="1"/>
        <v>218.87983598417409</v>
      </c>
      <c r="AE43">
        <f>'IDT-1'!E43</f>
        <v>0</v>
      </c>
      <c r="AF43" s="24"/>
      <c r="AG43">
        <f t="shared" si="2"/>
        <v>218.87983598417409</v>
      </c>
      <c r="AI43" s="34">
        <f>PXIL!K43</f>
        <v>0</v>
      </c>
      <c r="AJ43" s="34">
        <f>PXIL!Q43</f>
        <v>0</v>
      </c>
      <c r="AK43" s="34">
        <f>RTM_IEX!K43</f>
        <v>5.49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27.52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1.0449000000000002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22.999101597593846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50.82</v>
      </c>
      <c r="Z44" s="34">
        <f>IEX!Q44</f>
        <v>0</v>
      </c>
      <c r="AA44" s="75">
        <f>STOA!K44</f>
        <v>108</v>
      </c>
      <c r="AB44" s="75">
        <f>-STOA!Q44</f>
        <v>0</v>
      </c>
      <c r="AC44">
        <f t="shared" si="0"/>
        <v>1.957401613419788</v>
      </c>
      <c r="AD44">
        <f t="shared" si="1"/>
        <v>231.06659998417405</v>
      </c>
      <c r="AE44">
        <f>'IDT-1'!E44</f>
        <v>0</v>
      </c>
      <c r="AF44" s="24"/>
      <c r="AG44">
        <f t="shared" si="2"/>
        <v>231.06659998417405</v>
      </c>
      <c r="AI44" s="34">
        <f>PXIL!K44</f>
        <v>0</v>
      </c>
      <c r="AJ44" s="34">
        <f>PXIL!Q44</f>
        <v>0</v>
      </c>
      <c r="AK44" s="34">
        <f>RTM_IEX!K44</f>
        <v>4.3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45.86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1.0449000000000002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22.999101597593846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65.94</v>
      </c>
      <c r="Z45" s="34">
        <f>IEX!Q45</f>
        <v>0</v>
      </c>
      <c r="AA45" s="75">
        <f>STOA!K45</f>
        <v>108</v>
      </c>
      <c r="AB45" s="75">
        <f>-STOA!Q45</f>
        <v>0</v>
      </c>
      <c r="AC45">
        <f t="shared" si="0"/>
        <v>2.0643336134197883</v>
      </c>
      <c r="AD45">
        <f t="shared" si="1"/>
        <v>243.68966798417406</v>
      </c>
      <c r="AE45">
        <f>'IDT-1'!E45</f>
        <v>0</v>
      </c>
      <c r="AF45" s="24"/>
      <c r="AG45">
        <f t="shared" si="2"/>
        <v>243.68966798417406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47.77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1.0449000000000002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22.999101597593846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50.04</v>
      </c>
      <c r="Z46" s="34">
        <f>IEX!Q46</f>
        <v>0</v>
      </c>
      <c r="AA46" s="75">
        <f>STOA!K46</f>
        <v>108</v>
      </c>
      <c r="AB46" s="75">
        <f>-STOA!Q46</f>
        <v>0</v>
      </c>
      <c r="AC46">
        <f t="shared" si="0"/>
        <v>2.172273613419788</v>
      </c>
      <c r="AD46">
        <f t="shared" si="1"/>
        <v>256.43172798417402</v>
      </c>
      <c r="AE46">
        <f>'IDT-1'!E46</f>
        <v>0</v>
      </c>
      <c r="AF46" s="24"/>
      <c r="AG46">
        <f t="shared" si="2"/>
        <v>256.43172798417402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76.52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1.0449000000000002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22.999101597593846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108</v>
      </c>
      <c r="AB47" s="75">
        <f>-STOA!Q47</f>
        <v>0</v>
      </c>
      <c r="AC47">
        <f t="shared" si="0"/>
        <v>2.1573216134197883</v>
      </c>
      <c r="AD47">
        <f t="shared" si="1"/>
        <v>254.66667998417407</v>
      </c>
      <c r="AE47">
        <f>'IDT-1'!E47</f>
        <v>0</v>
      </c>
      <c r="AF47" s="24"/>
      <c r="AG47">
        <f t="shared" si="2"/>
        <v>254.66667998417407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124.78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1.0449000000000002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22.999101597593846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108</v>
      </c>
      <c r="AB48" s="75">
        <f>-STOA!Q48</f>
        <v>0</v>
      </c>
      <c r="AC48">
        <f t="shared" si="0"/>
        <v>1.5893136134197881</v>
      </c>
      <c r="AD48">
        <f t="shared" si="1"/>
        <v>187.61468798417405</v>
      </c>
      <c r="AE48">
        <f>'IDT-1'!E48</f>
        <v>0</v>
      </c>
      <c r="AF48" s="24"/>
      <c r="AG48">
        <f t="shared" si="2"/>
        <v>187.61468798417405</v>
      </c>
      <c r="AI48" s="34">
        <f>PXIL!K48</f>
        <v>0</v>
      </c>
      <c r="AJ48" s="34">
        <f>PXIL!Q48</f>
        <v>0</v>
      </c>
      <c r="AK48" s="34">
        <f>RTM_IEX!K48</f>
        <v>8.2100000000000009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48.95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1.0449000000000002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22.999101597593846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108</v>
      </c>
      <c r="AB49" s="75">
        <f>-STOA!Q49</f>
        <v>0</v>
      </c>
      <c r="AC49">
        <f t="shared" si="0"/>
        <v>1.6250976134197881</v>
      </c>
      <c r="AD49">
        <f t="shared" si="1"/>
        <v>191.83890398417404</v>
      </c>
      <c r="AE49">
        <f>'IDT-1'!E49</f>
        <v>0</v>
      </c>
      <c r="AF49" s="24"/>
      <c r="AG49">
        <f t="shared" si="2"/>
        <v>191.83890398417404</v>
      </c>
      <c r="AI49" s="34">
        <f>PXIL!K49</f>
        <v>0</v>
      </c>
      <c r="AJ49" s="34">
        <f>PXIL!Q49</f>
        <v>0</v>
      </c>
      <c r="AK49" s="34">
        <f>RTM_IEX!K49</f>
        <v>14.38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47.04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1.0449000000000002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22.999101597593846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108</v>
      </c>
      <c r="AB50" s="75">
        <f>-STOA!Q50</f>
        <v>0</v>
      </c>
      <c r="AC50">
        <f t="shared" si="0"/>
        <v>1.6194696134197881</v>
      </c>
      <c r="AD50">
        <f t="shared" si="1"/>
        <v>191.17453198417405</v>
      </c>
      <c r="AE50">
        <f>'IDT-1'!E50</f>
        <v>0</v>
      </c>
      <c r="AF50" s="24"/>
      <c r="AG50">
        <f t="shared" si="2"/>
        <v>191.17453198417405</v>
      </c>
      <c r="AI50" s="34">
        <f>PXIL!K50</f>
        <v>0</v>
      </c>
      <c r="AJ50" s="34">
        <f>PXIL!Q50</f>
        <v>0</v>
      </c>
      <c r="AK50" s="34">
        <f>RTM_IEX!K50</f>
        <v>16.59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44.16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1.0449000000000002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18.999257841490568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108</v>
      </c>
      <c r="AB51" s="75">
        <f>-STOA!Q51</f>
        <v>0</v>
      </c>
      <c r="AC51">
        <f t="shared" si="0"/>
        <v>1.7349709258685206</v>
      </c>
      <c r="AD51">
        <f t="shared" si="1"/>
        <v>204.80918691562206</v>
      </c>
      <c r="AE51">
        <f>'IDT-1'!E51</f>
        <v>0</v>
      </c>
      <c r="AF51" s="24"/>
      <c r="AG51">
        <f t="shared" si="2"/>
        <v>204.80918691562206</v>
      </c>
      <c r="AI51" s="34">
        <f>PXIL!K51</f>
        <v>0</v>
      </c>
      <c r="AJ51" s="34">
        <f>PXIL!Q51</f>
        <v>0</v>
      </c>
      <c r="AK51" s="34">
        <f>RTM_IEX!K51</f>
        <v>32.42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46.08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1.0449000000000002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108</v>
      </c>
      <c r="AB52" s="75">
        <f>-STOA!Q52</f>
        <v>0</v>
      </c>
      <c r="AC52">
        <f t="shared" si="0"/>
        <v>1.7535411599999997</v>
      </c>
      <c r="AD52">
        <f t="shared" si="1"/>
        <v>207.00135883999999</v>
      </c>
      <c r="AE52">
        <f>'IDT-1'!E52</f>
        <v>0</v>
      </c>
      <c r="AF52" s="24"/>
      <c r="AG52">
        <f t="shared" si="2"/>
        <v>207.00135883999999</v>
      </c>
      <c r="AI52" s="34">
        <f>PXIL!K52</f>
        <v>0</v>
      </c>
      <c r="AJ52" s="34">
        <f>PXIL!Q52</f>
        <v>0</v>
      </c>
      <c r="AK52" s="34">
        <f>RTM_IEX!K52</f>
        <v>36.549999999999997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44.16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1.0449000000000002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108</v>
      </c>
      <c r="AB53" s="75">
        <f>-STOA!Q53</f>
        <v>0</v>
      </c>
      <c r="AC53">
        <f t="shared" si="0"/>
        <v>1.8494691599999995</v>
      </c>
      <c r="AD53">
        <f t="shared" si="1"/>
        <v>218.32543083999997</v>
      </c>
      <c r="AE53">
        <f>'IDT-1'!E53</f>
        <v>0</v>
      </c>
      <c r="AF53" s="24"/>
      <c r="AG53">
        <f t="shared" si="2"/>
        <v>218.32543083999997</v>
      </c>
      <c r="AI53" s="34">
        <f>PXIL!K53</f>
        <v>0</v>
      </c>
      <c r="AJ53" s="34">
        <f>PXIL!Q53</f>
        <v>0</v>
      </c>
      <c r="AK53" s="34">
        <f>RTM_IEX!K53</f>
        <v>52.78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39.35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1.0449000000000002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108</v>
      </c>
      <c r="AB54" s="75">
        <f>-STOA!Q54</f>
        <v>0</v>
      </c>
      <c r="AC54">
        <f t="shared" si="0"/>
        <v>1.9383411599999998</v>
      </c>
      <c r="AD54">
        <f t="shared" si="1"/>
        <v>228.81655883999997</v>
      </c>
      <c r="AE54">
        <f>'IDT-1'!E54</f>
        <v>0</v>
      </c>
      <c r="AF54" s="24"/>
      <c r="AG54">
        <f t="shared" si="2"/>
        <v>228.81655883999997</v>
      </c>
      <c r="AI54" s="34">
        <f>PXIL!K54</f>
        <v>0</v>
      </c>
      <c r="AJ54" s="34">
        <f>PXIL!Q54</f>
        <v>0</v>
      </c>
      <c r="AK54" s="34">
        <f>RTM_IEX!K54</f>
        <v>52.79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49.92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1.0449000000000002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108</v>
      </c>
      <c r="AB55" s="75">
        <f>-STOA!Q55</f>
        <v>0</v>
      </c>
      <c r="AC55">
        <f t="shared" si="0"/>
        <v>1.8980211599999997</v>
      </c>
      <c r="AD55">
        <f t="shared" si="1"/>
        <v>224.05687883999997</v>
      </c>
      <c r="AE55">
        <f>'IDT-1'!E55</f>
        <v>0</v>
      </c>
      <c r="AF55" s="24"/>
      <c r="AG55">
        <f t="shared" si="2"/>
        <v>224.05687883999997</v>
      </c>
      <c r="AI55" s="34">
        <f>PXIL!K55</f>
        <v>0</v>
      </c>
      <c r="AJ55" s="34">
        <f>PXIL!Q55</f>
        <v>0</v>
      </c>
      <c r="AK55" s="34">
        <f>RTM_IEX!K55</f>
        <v>57.59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40.32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1.0449000000000002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108</v>
      </c>
      <c r="AB56" s="75">
        <f>-STOA!Q56</f>
        <v>0</v>
      </c>
      <c r="AC56">
        <f t="shared" si="0"/>
        <v>1.8656811599999996</v>
      </c>
      <c r="AD56">
        <f t="shared" si="1"/>
        <v>220.23921883999998</v>
      </c>
      <c r="AE56">
        <f>'IDT-1'!E56</f>
        <v>0</v>
      </c>
      <c r="AF56" s="24"/>
      <c r="AG56">
        <f t="shared" si="2"/>
        <v>220.23921883999998</v>
      </c>
      <c r="AI56" s="34">
        <f>PXIL!K56</f>
        <v>0</v>
      </c>
      <c r="AJ56" s="34">
        <f>PXIL!Q56</f>
        <v>0</v>
      </c>
      <c r="AK56" s="34">
        <f>RTM_IEX!K56</f>
        <v>57.59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36.47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1.0449000000000002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151.19999999999999</v>
      </c>
      <c r="AB57" s="75">
        <f>-STOA!Q57</f>
        <v>0</v>
      </c>
      <c r="AC57">
        <f t="shared" si="0"/>
        <v>1.7045691599999997</v>
      </c>
      <c r="AD57">
        <f t="shared" si="1"/>
        <v>201.22033083999997</v>
      </c>
      <c r="AE57">
        <f>'IDT-1'!E57</f>
        <v>0</v>
      </c>
      <c r="AF57" s="24"/>
      <c r="AG57">
        <f t="shared" si="2"/>
        <v>201.22033083999997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31.68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1.0449000000000002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151.19999999999999</v>
      </c>
      <c r="AB58" s="75">
        <f>-STOA!Q58</f>
        <v>0</v>
      </c>
      <c r="AC58">
        <f t="shared" si="0"/>
        <v>1.6965051599999998</v>
      </c>
      <c r="AD58">
        <f t="shared" si="1"/>
        <v>200.26839483999998</v>
      </c>
      <c r="AE58">
        <f>'IDT-1'!E58</f>
        <v>0</v>
      </c>
      <c r="AF58" s="24"/>
      <c r="AG58">
        <f t="shared" si="2"/>
        <v>200.26839483999998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30.72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1.0449000000000002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151.19999999999999</v>
      </c>
      <c r="AB59" s="75">
        <f>-STOA!Q59</f>
        <v>0</v>
      </c>
      <c r="AC59">
        <f t="shared" si="0"/>
        <v>1.6803771599999997</v>
      </c>
      <c r="AD59">
        <f t="shared" si="1"/>
        <v>198.36452283999998</v>
      </c>
      <c r="AE59">
        <f>'IDT-1'!E59</f>
        <v>0</v>
      </c>
      <c r="AF59" s="24"/>
      <c r="AG59">
        <f t="shared" si="2"/>
        <v>198.36452283999998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28.8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1.0449000000000002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151.19999999999999</v>
      </c>
      <c r="AB60" s="75">
        <f>-STOA!Q60</f>
        <v>0</v>
      </c>
      <c r="AC60">
        <f t="shared" si="0"/>
        <v>1.6803771599999997</v>
      </c>
      <c r="AD60">
        <f t="shared" si="1"/>
        <v>198.36452283999998</v>
      </c>
      <c r="AE60">
        <f>'IDT-1'!E60</f>
        <v>0</v>
      </c>
      <c r="AF60" s="24"/>
      <c r="AG60">
        <f t="shared" si="2"/>
        <v>198.36452283999998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28.8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1.0449000000000002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151.19999999999999</v>
      </c>
      <c r="AB61" s="75">
        <f>-STOA!Q61</f>
        <v>0</v>
      </c>
      <c r="AC61">
        <f t="shared" si="0"/>
        <v>1.6723131599999999</v>
      </c>
      <c r="AD61">
        <f t="shared" si="1"/>
        <v>197.41258683999999</v>
      </c>
      <c r="AE61">
        <f>'IDT-1'!E61</f>
        <v>0</v>
      </c>
      <c r="AF61" s="24"/>
      <c r="AG61">
        <f t="shared" si="2"/>
        <v>197.41258683999999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27.84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1.0449000000000002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151.19999999999999</v>
      </c>
      <c r="AB62" s="75">
        <f>-STOA!Q62</f>
        <v>0</v>
      </c>
      <c r="AC62">
        <f t="shared" si="0"/>
        <v>1.6723131599999999</v>
      </c>
      <c r="AD62">
        <f t="shared" si="1"/>
        <v>197.41258683999999</v>
      </c>
      <c r="AE62">
        <f>'IDT-1'!E62</f>
        <v>0</v>
      </c>
      <c r="AF62" s="24"/>
      <c r="AG62">
        <f t="shared" si="2"/>
        <v>197.41258683999999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27.84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1.0449000000000002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151.19999999999999</v>
      </c>
      <c r="AB63" s="75">
        <f>-STOA!Q63</f>
        <v>0</v>
      </c>
      <c r="AC63">
        <f t="shared" si="0"/>
        <v>1.6642491599999998</v>
      </c>
      <c r="AD63">
        <f t="shared" si="1"/>
        <v>196.46065083999997</v>
      </c>
      <c r="AE63">
        <f>'IDT-1'!E63</f>
        <v>0</v>
      </c>
      <c r="AF63" s="24"/>
      <c r="AG63">
        <f t="shared" si="2"/>
        <v>196.46065083999997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26.88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1.0449000000000002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151.19999999999999</v>
      </c>
      <c r="AB64" s="75">
        <f>-STOA!Q64</f>
        <v>0</v>
      </c>
      <c r="AC64">
        <f t="shared" si="0"/>
        <v>1.6481211599999999</v>
      </c>
      <c r="AD64">
        <f t="shared" si="1"/>
        <v>194.55677883999999</v>
      </c>
      <c r="AE64">
        <f>'IDT-1'!E64</f>
        <v>0</v>
      </c>
      <c r="AF64" s="24"/>
      <c r="AG64">
        <f t="shared" si="2"/>
        <v>194.55677883999999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24.96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1.0449000000000002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151.19999999999999</v>
      </c>
      <c r="AB65" s="75">
        <f>-STOA!Q65</f>
        <v>0</v>
      </c>
      <c r="AC65">
        <f t="shared" si="0"/>
        <v>1.6480371599999999</v>
      </c>
      <c r="AD65">
        <f t="shared" si="1"/>
        <v>194.54686283999996</v>
      </c>
      <c r="AE65">
        <f>'IDT-1'!E65</f>
        <v>0</v>
      </c>
      <c r="AF65" s="24"/>
      <c r="AG65">
        <f t="shared" si="2"/>
        <v>194.54686283999996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24.95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1.0449000000000002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151.19999999999999</v>
      </c>
      <c r="AB66" s="75">
        <f>-STOA!Q66</f>
        <v>0</v>
      </c>
      <c r="AC66">
        <f t="shared" si="0"/>
        <v>1.6400571599999998</v>
      </c>
      <c r="AD66">
        <f t="shared" si="1"/>
        <v>193.60484283999998</v>
      </c>
      <c r="AE66">
        <f>'IDT-1'!E66</f>
        <v>0</v>
      </c>
      <c r="AF66" s="24"/>
      <c r="AG66">
        <f t="shared" si="2"/>
        <v>193.60484283999998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24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1.0449000000000002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151.19999999999999</v>
      </c>
      <c r="AB67" s="75">
        <f>-STOA!Q67</f>
        <v>0</v>
      </c>
      <c r="AC67">
        <f t="shared" si="0"/>
        <v>1.6319931599999997</v>
      </c>
      <c r="AD67">
        <f t="shared" si="1"/>
        <v>192.65290683999996</v>
      </c>
      <c r="AE67">
        <f>'IDT-1'!E67</f>
        <v>0</v>
      </c>
      <c r="AF67" s="24"/>
      <c r="AG67">
        <f t="shared" si="2"/>
        <v>192.65290683999996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23.04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1.0449000000000002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151.19999999999999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1.6400571599999998</v>
      </c>
      <c r="AD68">
        <f t="shared" ref="AD68:AD98" si="4">SUM(B68:AB68,AI68:AR68)-AC68</f>
        <v>193.60484283999998</v>
      </c>
      <c r="AE68">
        <f>'IDT-1'!E68</f>
        <v>0</v>
      </c>
      <c r="AF68" s="24"/>
      <c r="AG68">
        <f t="shared" ref="AG68:AG98" si="5">SUM(AD68:AF68)</f>
        <v>193.60484283999998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24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1.0449000000000002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16.149999999999999</v>
      </c>
      <c r="Z69" s="34">
        <f>IEX!Q69</f>
        <v>0</v>
      </c>
      <c r="AA69" s="75">
        <f>STOA!K69</f>
        <v>108</v>
      </c>
      <c r="AB69" s="75">
        <f>-STOA!Q69</f>
        <v>0</v>
      </c>
      <c r="AC69">
        <f t="shared" si="3"/>
        <v>1.6791171599999999</v>
      </c>
      <c r="AD69">
        <f t="shared" si="4"/>
        <v>198.21578284</v>
      </c>
      <c r="AE69">
        <f>'IDT-1'!E69</f>
        <v>0</v>
      </c>
      <c r="AF69" s="24"/>
      <c r="AG69">
        <f t="shared" si="5"/>
        <v>198.21578284</v>
      </c>
      <c r="AI69" s="34">
        <f>PXIL!K69</f>
        <v>0</v>
      </c>
      <c r="AJ69" s="34">
        <f>PXIL!Q69</f>
        <v>0</v>
      </c>
      <c r="AK69" s="34">
        <f>RTM_IEX!K69</f>
        <v>2.02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49.68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1.0449000000000002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19.149999999999999</v>
      </c>
      <c r="Z70" s="34">
        <f>IEX!Q70</f>
        <v>0</v>
      </c>
      <c r="AA70" s="75">
        <f>STOA!K70</f>
        <v>108</v>
      </c>
      <c r="AB70" s="75">
        <f>-STOA!Q70</f>
        <v>0</v>
      </c>
      <c r="AC70">
        <f t="shared" si="3"/>
        <v>1.6537491599999998</v>
      </c>
      <c r="AD70">
        <f t="shared" si="4"/>
        <v>195.22115084000001</v>
      </c>
      <c r="AE70">
        <f>'IDT-1'!E70</f>
        <v>0</v>
      </c>
      <c r="AF70" s="24"/>
      <c r="AG70">
        <f t="shared" si="5"/>
        <v>195.22115084000001</v>
      </c>
      <c r="AI70" s="34">
        <f>PXIL!K70</f>
        <v>0</v>
      </c>
      <c r="AJ70" s="34">
        <f>PXIL!Q70</f>
        <v>0</v>
      </c>
      <c r="AK70" s="34">
        <f>RTM_IEX!K70</f>
        <v>1.94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43.74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1.0449000000000002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26.35</v>
      </c>
      <c r="Z71" s="34">
        <f>IEX!Q71</f>
        <v>0</v>
      </c>
      <c r="AA71" s="75">
        <f>STOA!K71</f>
        <v>108</v>
      </c>
      <c r="AB71" s="75">
        <f>-STOA!Q71</f>
        <v>0</v>
      </c>
      <c r="AC71">
        <f t="shared" si="3"/>
        <v>1.4880171599999998</v>
      </c>
      <c r="AD71">
        <f t="shared" si="4"/>
        <v>175.65688284000001</v>
      </c>
      <c r="AE71">
        <f>'IDT-1'!E71</f>
        <v>0</v>
      </c>
      <c r="AF71" s="24"/>
      <c r="AG71">
        <f t="shared" si="5"/>
        <v>175.65688284000001</v>
      </c>
      <c r="AI71" s="34">
        <f>PXIL!K71</f>
        <v>0</v>
      </c>
      <c r="AJ71" s="34">
        <f>PXIL!Q71</f>
        <v>0</v>
      </c>
      <c r="AK71" s="34">
        <f>RTM_IEX!K71</f>
        <v>3.47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15.28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1.0449000000000002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21.66</v>
      </c>
      <c r="Z72" s="34">
        <f>IEX!Q72</f>
        <v>0</v>
      </c>
      <c r="AA72" s="75">
        <f>STOA!K72</f>
        <v>108</v>
      </c>
      <c r="AB72" s="75">
        <f>-STOA!Q72</f>
        <v>0</v>
      </c>
      <c r="AC72">
        <f t="shared" si="3"/>
        <v>1.4097291600000001</v>
      </c>
      <c r="AD72">
        <f t="shared" si="4"/>
        <v>166.41517083999997</v>
      </c>
      <c r="AE72">
        <f>'IDT-1'!E72</f>
        <v>0</v>
      </c>
      <c r="AF72" s="24"/>
      <c r="AG72">
        <f t="shared" si="5"/>
        <v>166.41517083999997</v>
      </c>
      <c r="AI72" s="34">
        <f>PXIL!K72</f>
        <v>0</v>
      </c>
      <c r="AJ72" s="34">
        <f>PXIL!Q72</f>
        <v>0</v>
      </c>
      <c r="AK72" s="34">
        <f>RTM_IEX!K72</f>
        <v>4.17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9.9499999999999993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1.0449000000000002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22.12</v>
      </c>
      <c r="Z73" s="34">
        <f>IEX!Q73</f>
        <v>0</v>
      </c>
      <c r="AA73" s="75">
        <f>STOA!K73</f>
        <v>108</v>
      </c>
      <c r="AB73" s="75">
        <f>-STOA!Q73</f>
        <v>0</v>
      </c>
      <c r="AC73">
        <f t="shared" si="3"/>
        <v>1.3888131599999998</v>
      </c>
      <c r="AD73">
        <f t="shared" si="4"/>
        <v>163.94608683999996</v>
      </c>
      <c r="AE73">
        <f>'IDT-1'!E73</f>
        <v>0</v>
      </c>
      <c r="AF73" s="24"/>
      <c r="AG73">
        <f t="shared" si="5"/>
        <v>163.94608683999996</v>
      </c>
      <c r="AI73" s="34">
        <f>PXIL!K73</f>
        <v>0</v>
      </c>
      <c r="AJ73" s="34">
        <f>PXIL!Q73</f>
        <v>0</v>
      </c>
      <c r="AK73" s="34">
        <f>RTM_IEX!K73</f>
        <v>3.44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7.73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1.0449000000000002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22.999101597593846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18.809999999999999</v>
      </c>
      <c r="Z74" s="34">
        <f>IEX!Q74</f>
        <v>0</v>
      </c>
      <c r="AA74" s="75">
        <f>STOA!K74</f>
        <v>108</v>
      </c>
      <c r="AB74" s="75">
        <f>-STOA!Q74</f>
        <v>0</v>
      </c>
      <c r="AC74">
        <f t="shared" si="3"/>
        <v>1.3379016134197881</v>
      </c>
      <c r="AD74">
        <f t="shared" si="4"/>
        <v>157.93609998417406</v>
      </c>
      <c r="AE74">
        <f>'IDT-1'!E74</f>
        <v>0</v>
      </c>
      <c r="AF74" s="24"/>
      <c r="AG74">
        <f t="shared" si="5"/>
        <v>157.93609998417406</v>
      </c>
      <c r="AI74" s="34">
        <f>PXIL!K74</f>
        <v>0</v>
      </c>
      <c r="AJ74" s="34">
        <f>PXIL!Q74</f>
        <v>0</v>
      </c>
      <c r="AK74" s="34">
        <f>RTM_IEX!K74</f>
        <v>2.97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5.45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1.0449000000000002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22.999101597593846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21.74</v>
      </c>
      <c r="Z75" s="34">
        <f>IEX!Q75</f>
        <v>0</v>
      </c>
      <c r="AA75" s="75">
        <f>STOA!K75</f>
        <v>108</v>
      </c>
      <c r="AB75" s="75">
        <f>-STOA!Q75</f>
        <v>0</v>
      </c>
      <c r="AC75">
        <f t="shared" si="3"/>
        <v>1.3570536134197879</v>
      </c>
      <c r="AD75">
        <f t="shared" si="4"/>
        <v>160.19694798417405</v>
      </c>
      <c r="AE75">
        <f>'IDT-1'!E75</f>
        <v>0</v>
      </c>
      <c r="AF75" s="24"/>
      <c r="AG75">
        <f t="shared" si="5"/>
        <v>160.19694798417405</v>
      </c>
      <c r="AI75" s="34">
        <f>PXIL!K75</f>
        <v>0</v>
      </c>
      <c r="AJ75" s="34">
        <f>PXIL!Q75</f>
        <v>0</v>
      </c>
      <c r="AK75" s="34">
        <f>RTM_IEX!K75</f>
        <v>3.53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4.24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0.97199999999999998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22.999101597593846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19.98</v>
      </c>
      <c r="Z76" s="34">
        <f>IEX!Q76</f>
        <v>0</v>
      </c>
      <c r="AA76" s="75">
        <f>STOA!K76</f>
        <v>108</v>
      </c>
      <c r="AB76" s="75">
        <f>-STOA!Q76</f>
        <v>0</v>
      </c>
      <c r="AC76">
        <f t="shared" si="3"/>
        <v>1.3410692534197881</v>
      </c>
      <c r="AD76">
        <f t="shared" si="4"/>
        <v>158.31003234417403</v>
      </c>
      <c r="AE76">
        <f>'IDT-1'!E76</f>
        <v>0</v>
      </c>
      <c r="AF76" s="24"/>
      <c r="AG76">
        <f t="shared" si="5"/>
        <v>158.31003234417403</v>
      </c>
      <c r="AI76" s="34">
        <f>PXIL!K76</f>
        <v>0</v>
      </c>
      <c r="AJ76" s="34">
        <f>PXIL!Q76</f>
        <v>0</v>
      </c>
      <c r="AK76" s="34">
        <f>RTM_IEX!K76</f>
        <v>3.85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3.85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0.97199999999999998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22.999101597593846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18.559999999999999</v>
      </c>
      <c r="Z77" s="34">
        <f>IEX!Q77</f>
        <v>0</v>
      </c>
      <c r="AA77" s="75">
        <f>STOA!K77</f>
        <v>108</v>
      </c>
      <c r="AB77" s="75">
        <f>-STOA!Q77</f>
        <v>0</v>
      </c>
      <c r="AC77">
        <f t="shared" si="3"/>
        <v>1.3276292534197882</v>
      </c>
      <c r="AD77">
        <f t="shared" si="4"/>
        <v>156.72347234417404</v>
      </c>
      <c r="AE77">
        <f>'IDT-1'!E77</f>
        <v>0</v>
      </c>
      <c r="AF77" s="24"/>
      <c r="AG77">
        <f t="shared" si="5"/>
        <v>156.72347234417404</v>
      </c>
      <c r="AI77" s="34">
        <f>PXIL!K77</f>
        <v>0</v>
      </c>
      <c r="AJ77" s="34">
        <f>PXIL!Q77</f>
        <v>0</v>
      </c>
      <c r="AK77" s="34">
        <f>RTM_IEX!K77</f>
        <v>4.04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3.48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0.97199999999999998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22.999101597593846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17.010000000000002</v>
      </c>
      <c r="Z78" s="34">
        <f>IEX!Q78</f>
        <v>0</v>
      </c>
      <c r="AA78" s="75">
        <f>STOA!K78</f>
        <v>108</v>
      </c>
      <c r="AB78" s="75">
        <f>-STOA!Q78</f>
        <v>0</v>
      </c>
      <c r="AC78">
        <f t="shared" si="3"/>
        <v>1.3156172534197883</v>
      </c>
      <c r="AD78">
        <f t="shared" si="4"/>
        <v>155.30548434417406</v>
      </c>
      <c r="AE78">
        <f>'IDT-1'!E78</f>
        <v>0</v>
      </c>
      <c r="AF78" s="24"/>
      <c r="AG78">
        <f t="shared" si="5"/>
        <v>155.30548434417406</v>
      </c>
      <c r="AI78" s="34">
        <f>PXIL!K78</f>
        <v>0</v>
      </c>
      <c r="AJ78" s="34">
        <f>PXIL!Q78</f>
        <v>0</v>
      </c>
      <c r="AK78" s="34">
        <f>RTM_IEX!K78</f>
        <v>4.13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3.51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0.97199999999999998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15.88</v>
      </c>
      <c r="Z79" s="34">
        <f>IEX!Q79</f>
        <v>0</v>
      </c>
      <c r="AA79" s="75">
        <f>STOA!K79</f>
        <v>108</v>
      </c>
      <c r="AB79" s="75">
        <f>-STOA!Q79</f>
        <v>0</v>
      </c>
      <c r="AC79">
        <f t="shared" si="3"/>
        <v>1.3098212534197882</v>
      </c>
      <c r="AD79">
        <f t="shared" si="4"/>
        <v>154.62128034417407</v>
      </c>
      <c r="AE79">
        <f>'IDT-1'!E79</f>
        <v>0</v>
      </c>
      <c r="AF79" s="24"/>
      <c r="AG79">
        <f t="shared" si="5"/>
        <v>154.62128034417407</v>
      </c>
      <c r="AI79" s="34">
        <f>PXIL!K79</f>
        <v>0</v>
      </c>
      <c r="AJ79" s="34">
        <f>PXIL!Q79</f>
        <v>0</v>
      </c>
      <c r="AK79" s="34">
        <f>RTM_IEX!K79</f>
        <v>5.21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2.87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0.97199999999999998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16.47</v>
      </c>
      <c r="Z80" s="34">
        <f>IEX!Q80</f>
        <v>0</v>
      </c>
      <c r="AA80" s="75">
        <f>STOA!K80</f>
        <v>108</v>
      </c>
      <c r="AB80" s="75">
        <f>-STOA!Q80</f>
        <v>0</v>
      </c>
      <c r="AC80">
        <f t="shared" si="3"/>
        <v>1.3123412534197882</v>
      </c>
      <c r="AD80">
        <f t="shared" si="4"/>
        <v>154.91876034417405</v>
      </c>
      <c r="AE80">
        <f>'IDT-1'!E80</f>
        <v>0</v>
      </c>
      <c r="AF80" s="24"/>
      <c r="AG80">
        <f t="shared" si="5"/>
        <v>154.91876034417405</v>
      </c>
      <c r="AI80" s="34">
        <f>PXIL!K80</f>
        <v>0</v>
      </c>
      <c r="AJ80" s="34">
        <f>PXIL!Q80</f>
        <v>0</v>
      </c>
      <c r="AK80" s="34">
        <f>RTM_IEX!K80</f>
        <v>5.15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2.64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0.97199999999999998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18.739999999999998</v>
      </c>
      <c r="Z81" s="34">
        <f>IEX!Q81</f>
        <v>0</v>
      </c>
      <c r="AA81" s="75">
        <f>STOA!K81</f>
        <v>108</v>
      </c>
      <c r="AB81" s="75">
        <f>-STOA!Q81</f>
        <v>0</v>
      </c>
      <c r="AC81">
        <f t="shared" si="3"/>
        <v>1.3234292534197882</v>
      </c>
      <c r="AD81">
        <f t="shared" si="4"/>
        <v>156.22767234417407</v>
      </c>
      <c r="AE81">
        <f>'IDT-1'!E81</f>
        <v>0</v>
      </c>
      <c r="AF81" s="24"/>
      <c r="AG81">
        <f t="shared" si="5"/>
        <v>156.22767234417407</v>
      </c>
      <c r="AI81" s="34">
        <f>PXIL!K81</f>
        <v>0</v>
      </c>
      <c r="AJ81" s="34">
        <f>PXIL!Q81</f>
        <v>0</v>
      </c>
      <c r="AK81" s="34">
        <f>RTM_IEX!K81</f>
        <v>4.1500000000000004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2.69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0.97199999999999998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20.87</v>
      </c>
      <c r="Z82" s="34">
        <f>IEX!Q82</f>
        <v>0</v>
      </c>
      <c r="AA82" s="75">
        <f>STOA!K82</f>
        <v>108</v>
      </c>
      <c r="AB82" s="75">
        <f>-STOA!Q82</f>
        <v>0</v>
      </c>
      <c r="AC82">
        <f t="shared" si="3"/>
        <v>1.3453532534197883</v>
      </c>
      <c r="AD82">
        <f t="shared" si="4"/>
        <v>158.81574834417404</v>
      </c>
      <c r="AE82">
        <f>'IDT-1'!E82</f>
        <v>0</v>
      </c>
      <c r="AF82" s="24"/>
      <c r="AG82">
        <f t="shared" si="5"/>
        <v>158.81574834417404</v>
      </c>
      <c r="AI82" s="34">
        <f>PXIL!K82</f>
        <v>0</v>
      </c>
      <c r="AJ82" s="34">
        <f>PXIL!Q82</f>
        <v>0</v>
      </c>
      <c r="AK82" s="34">
        <f>RTM_IEX!K82</f>
        <v>4.6900000000000004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2.63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0.97199999999999998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18.999257841490568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2.4900000000000002</v>
      </c>
      <c r="Z83" s="34">
        <f>IEX!Q83</f>
        <v>0</v>
      </c>
      <c r="AA83" s="75">
        <f>STOA!K83</f>
        <v>108</v>
      </c>
      <c r="AB83" s="75">
        <f>-STOA!Q83</f>
        <v>0</v>
      </c>
      <c r="AC83">
        <f t="shared" si="3"/>
        <v>1.3800465658685206</v>
      </c>
      <c r="AD83">
        <f t="shared" si="4"/>
        <v>162.91121127562204</v>
      </c>
      <c r="AE83">
        <f>'IDT-1'!E83</f>
        <v>0</v>
      </c>
      <c r="AF83" s="24"/>
      <c r="AG83">
        <f t="shared" si="5"/>
        <v>162.91121127562204</v>
      </c>
      <c r="AI83" s="34">
        <f>PXIL!K83</f>
        <v>0</v>
      </c>
      <c r="AJ83" s="34">
        <f>PXIL!Q83</f>
        <v>0</v>
      </c>
      <c r="AK83" s="34">
        <f>RTM_IEX!K83</f>
        <v>2.44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31.39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0.97199999999999998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108</v>
      </c>
      <c r="AB84" s="75">
        <f>-STOA!Q84</f>
        <v>0</v>
      </c>
      <c r="AC84">
        <f t="shared" si="3"/>
        <v>1.3324248000000001</v>
      </c>
      <c r="AD84">
        <f t="shared" si="4"/>
        <v>157.2895752</v>
      </c>
      <c r="AE84">
        <f>'IDT-1'!E84</f>
        <v>0</v>
      </c>
      <c r="AF84" s="24"/>
      <c r="AG84">
        <f t="shared" si="5"/>
        <v>157.2895752</v>
      </c>
      <c r="AI84" s="34">
        <f>PXIL!K84</f>
        <v>0</v>
      </c>
      <c r="AJ84" s="34">
        <f>PXIL!Q84</f>
        <v>0</v>
      </c>
      <c r="AK84" s="34">
        <f>RTM_IEX!K84</f>
        <v>2.81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27.84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0.97199999999999998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108</v>
      </c>
      <c r="AB85" s="75">
        <f>-STOA!Q85</f>
        <v>0</v>
      </c>
      <c r="AC85">
        <f t="shared" si="3"/>
        <v>1.3036128</v>
      </c>
      <c r="AD85">
        <f t="shared" si="4"/>
        <v>153.88838720000001</v>
      </c>
      <c r="AE85">
        <f>'IDT-1'!E85</f>
        <v>0</v>
      </c>
      <c r="AF85" s="24"/>
      <c r="AG85">
        <f t="shared" si="5"/>
        <v>153.88838720000001</v>
      </c>
      <c r="AI85" s="34">
        <f>PXIL!K85</f>
        <v>0</v>
      </c>
      <c r="AJ85" s="34">
        <f>PXIL!Q85</f>
        <v>0</v>
      </c>
      <c r="AK85" s="34">
        <f>RTM_IEX!K85</f>
        <v>5.14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22.08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0.97199999999999998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108</v>
      </c>
      <c r="AB86" s="75">
        <f>-STOA!Q86</f>
        <v>0</v>
      </c>
      <c r="AC86">
        <f t="shared" si="3"/>
        <v>1.3488888000000001</v>
      </c>
      <c r="AD86">
        <f t="shared" si="4"/>
        <v>159.2331112</v>
      </c>
      <c r="AE86">
        <f>'IDT-1'!E86</f>
        <v>0</v>
      </c>
      <c r="AF86" s="24"/>
      <c r="AG86">
        <f t="shared" si="5"/>
        <v>159.2331112</v>
      </c>
      <c r="AI86" s="34">
        <f>PXIL!K86</f>
        <v>0</v>
      </c>
      <c r="AJ86" s="34">
        <f>PXIL!Q86</f>
        <v>0</v>
      </c>
      <c r="AK86" s="34">
        <f>RTM_IEX!K86</f>
        <v>5.73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26.88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0.97199999999999998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108</v>
      </c>
      <c r="AB87" s="75">
        <f>-STOA!Q87</f>
        <v>0</v>
      </c>
      <c r="AC87">
        <f t="shared" si="3"/>
        <v>1.3482168000000001</v>
      </c>
      <c r="AD87">
        <f t="shared" si="4"/>
        <v>159.15378320000002</v>
      </c>
      <c r="AE87">
        <f>'IDT-1'!E87</f>
        <v>0</v>
      </c>
      <c r="AF87" s="24"/>
      <c r="AG87">
        <f t="shared" si="5"/>
        <v>159.15378320000002</v>
      </c>
      <c r="AI87" s="34">
        <f>PXIL!K87</f>
        <v>0</v>
      </c>
      <c r="AJ87" s="34">
        <f>PXIL!Q87</f>
        <v>0</v>
      </c>
      <c r="AK87" s="34">
        <f>RTM_IEX!K87</f>
        <v>9.49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23.04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0.9234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108</v>
      </c>
      <c r="AB88" s="75">
        <f>-STOA!Q88</f>
        <v>0</v>
      </c>
      <c r="AC88">
        <f t="shared" si="3"/>
        <v>1.32454056</v>
      </c>
      <c r="AD88">
        <f t="shared" si="4"/>
        <v>156.35885944</v>
      </c>
      <c r="AE88">
        <f>'IDT-1'!E88</f>
        <v>0</v>
      </c>
      <c r="AF88" s="24"/>
      <c r="AG88">
        <f t="shared" si="5"/>
        <v>156.35885944</v>
      </c>
      <c r="AI88" s="34">
        <f>PXIL!K88</f>
        <v>0</v>
      </c>
      <c r="AJ88" s="34">
        <f>PXIL!Q88</f>
        <v>0</v>
      </c>
      <c r="AK88" s="34">
        <f>RTM_IEX!K88</f>
        <v>9.6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20.16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0.9234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108</v>
      </c>
      <c r="AB89" s="75">
        <f>-STOA!Q89</f>
        <v>0</v>
      </c>
      <c r="AC89">
        <f t="shared" si="3"/>
        <v>1.3084125599999998</v>
      </c>
      <c r="AD89">
        <f t="shared" si="4"/>
        <v>154.45498744000002</v>
      </c>
      <c r="AE89">
        <f>'IDT-1'!E89</f>
        <v>0</v>
      </c>
      <c r="AF89" s="24"/>
      <c r="AG89">
        <f t="shared" si="5"/>
        <v>154.45498744000002</v>
      </c>
      <c r="AI89" s="34">
        <f>PXIL!K89</f>
        <v>0</v>
      </c>
      <c r="AJ89" s="34">
        <f>PXIL!Q89</f>
        <v>0</v>
      </c>
      <c r="AK89" s="34">
        <f>RTM_IEX!K89</f>
        <v>9.6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18.239999999999998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0.9234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108</v>
      </c>
      <c r="AB90" s="75">
        <f>-STOA!Q90</f>
        <v>0</v>
      </c>
      <c r="AC90">
        <f t="shared" si="3"/>
        <v>1.2922845599999999</v>
      </c>
      <c r="AD90">
        <f t="shared" si="4"/>
        <v>152.55111543999999</v>
      </c>
      <c r="AE90">
        <f>'IDT-1'!E90</f>
        <v>0</v>
      </c>
      <c r="AF90" s="24"/>
      <c r="AG90">
        <f t="shared" si="5"/>
        <v>152.55111543999999</v>
      </c>
      <c r="AI90" s="34">
        <f>PXIL!K90</f>
        <v>0</v>
      </c>
      <c r="AJ90" s="34">
        <f>PXIL!Q90</f>
        <v>0</v>
      </c>
      <c r="AK90" s="34">
        <f>RTM_IEX!K90</f>
        <v>9.6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16.32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0.9234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19.540000000000003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108</v>
      </c>
      <c r="AB91" s="75">
        <f>-STOA!Q91</f>
        <v>0</v>
      </c>
      <c r="AC91">
        <f t="shared" si="3"/>
        <v>1.1597325600000001</v>
      </c>
      <c r="AD91">
        <f t="shared" si="4"/>
        <v>136.90366743999999</v>
      </c>
      <c r="AE91">
        <f>'IDT-1'!E91</f>
        <v>0</v>
      </c>
      <c r="AF91" s="24"/>
      <c r="AG91">
        <f t="shared" si="5"/>
        <v>136.90366743999999</v>
      </c>
      <c r="AI91" s="34">
        <f>PXIL!K91</f>
        <v>0</v>
      </c>
      <c r="AJ91" s="34">
        <f>PXIL!Q91</f>
        <v>0</v>
      </c>
      <c r="AK91" s="34">
        <f>RTM_IEX!K91</f>
        <v>9.6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0.9234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19.540000000000003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108</v>
      </c>
      <c r="AB92" s="75">
        <f>-STOA!Q92</f>
        <v>0</v>
      </c>
      <c r="AC92">
        <f t="shared" si="3"/>
        <v>1.1597325600000001</v>
      </c>
      <c r="AD92">
        <f t="shared" si="4"/>
        <v>136.90366743999999</v>
      </c>
      <c r="AE92">
        <f>'IDT-1'!E92</f>
        <v>0</v>
      </c>
      <c r="AF92" s="24"/>
      <c r="AG92">
        <f t="shared" si="5"/>
        <v>136.90366743999999</v>
      </c>
      <c r="AI92" s="34">
        <f>PXIL!K92</f>
        <v>0</v>
      </c>
      <c r="AJ92" s="34">
        <f>PXIL!Q92</f>
        <v>0</v>
      </c>
      <c r="AK92" s="34">
        <f>RTM_IEX!K92</f>
        <v>9.6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0.9234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19.540000000000003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108</v>
      </c>
      <c r="AB93" s="75">
        <f>-STOA!Q93</f>
        <v>0</v>
      </c>
      <c r="AC93">
        <f t="shared" si="3"/>
        <v>1.0790925600000001</v>
      </c>
      <c r="AD93">
        <f t="shared" si="4"/>
        <v>127.38430744</v>
      </c>
      <c r="AE93">
        <f>'IDT-1'!E93</f>
        <v>0</v>
      </c>
      <c r="AF93" s="24"/>
      <c r="AG93">
        <f t="shared" si="5"/>
        <v>127.38430744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0.9234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19.540000000000003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108</v>
      </c>
      <c r="AB94" s="75">
        <f>-STOA!Q94</f>
        <v>0</v>
      </c>
      <c r="AC94">
        <f t="shared" si="3"/>
        <v>1.0790925600000001</v>
      </c>
      <c r="AD94">
        <f t="shared" si="4"/>
        <v>127.38430744</v>
      </c>
      <c r="AE94">
        <f>'IDT-1'!E94</f>
        <v>0</v>
      </c>
      <c r="AF94" s="24"/>
      <c r="AG94">
        <f t="shared" si="5"/>
        <v>127.38430744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0.9234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19.540000000000003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108</v>
      </c>
      <c r="AB95" s="75">
        <f>-STOA!Q95</f>
        <v>0</v>
      </c>
      <c r="AC95">
        <f t="shared" si="3"/>
        <v>1.0790925600000001</v>
      </c>
      <c r="AD95">
        <f t="shared" si="4"/>
        <v>127.38430744</v>
      </c>
      <c r="AE95">
        <f>'IDT-1'!E95</f>
        <v>0</v>
      </c>
      <c r="AF95" s="24"/>
      <c r="AG95">
        <f t="shared" si="5"/>
        <v>127.38430744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0.9234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19.540000000000003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108</v>
      </c>
      <c r="AB96" s="75">
        <f>-STOA!Q96</f>
        <v>0</v>
      </c>
      <c r="AC96">
        <f t="shared" si="3"/>
        <v>1.0790925600000001</v>
      </c>
      <c r="AD96">
        <f t="shared" si="4"/>
        <v>127.38430744</v>
      </c>
      <c r="AE96">
        <f>'IDT-1'!E96</f>
        <v>0</v>
      </c>
      <c r="AF96" s="24"/>
      <c r="AG96">
        <f t="shared" si="5"/>
        <v>127.38430744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0.9234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19.540000000000003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108</v>
      </c>
      <c r="AB97" s="75">
        <f>-STOA!Q97</f>
        <v>0</v>
      </c>
      <c r="AC97">
        <f t="shared" si="3"/>
        <v>1.0790925600000001</v>
      </c>
      <c r="AD97">
        <f t="shared" si="4"/>
        <v>127.38430744</v>
      </c>
      <c r="AE97">
        <f>'IDT-1'!E97</f>
        <v>0</v>
      </c>
      <c r="AF97" s="24"/>
      <c r="AG97">
        <f t="shared" si="5"/>
        <v>127.38430744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0.9234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19.540000000000003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108</v>
      </c>
      <c r="AB98" s="75">
        <f>-STOA!Q98</f>
        <v>0</v>
      </c>
      <c r="AC98">
        <f t="shared" si="3"/>
        <v>1.0790925600000001</v>
      </c>
      <c r="AD98">
        <f t="shared" si="4"/>
        <v>127.38430744</v>
      </c>
      <c r="AE98">
        <f>'IDT-1'!E98</f>
        <v>0</v>
      </c>
      <c r="AF98" s="24"/>
      <c r="AG98">
        <f t="shared" si="5"/>
        <v>127.38430744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0.49604401390570674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0.17711499999999997</v>
      </c>
      <c r="Z99" s="34">
        <f t="shared" si="6"/>
        <v>0</v>
      </c>
      <c r="AA99" s="75">
        <f t="shared" si="6"/>
        <v>2.7215999999999996</v>
      </c>
      <c r="AB99" s="75">
        <f t="shared" si="6"/>
        <v>0</v>
      </c>
      <c r="AC99">
        <f t="shared" si="6"/>
        <v>3.4013560700950719E-2</v>
      </c>
      <c r="AD99">
        <f t="shared" si="6"/>
        <v>3.7716927282047541</v>
      </c>
      <c r="AE99">
        <f t="shared" si="6"/>
        <v>0</v>
      </c>
      <c r="AG99">
        <f t="shared" si="6"/>
        <v>3.7716927282047541</v>
      </c>
      <c r="AI99">
        <f t="shared" si="6"/>
        <v>0</v>
      </c>
      <c r="AJ99">
        <f t="shared" si="6"/>
        <v>0</v>
      </c>
      <c r="AK99">
        <f t="shared" si="6"/>
        <v>0.13364250000000005</v>
      </c>
      <c r="AL99">
        <f t="shared" si="6"/>
        <v>-0.12125</v>
      </c>
      <c r="AM99">
        <f t="shared" si="6"/>
        <v>0</v>
      </c>
      <c r="AN99">
        <f t="shared" si="6"/>
        <v>0</v>
      </c>
      <c r="AO99">
        <f t="shared" si="6"/>
        <v>0.37403000000000008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45309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5.8400000000000007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0.23125200000000001</v>
      </c>
      <c r="AD3">
        <f>SUM(B3:AB3,AI3:AT3)-AC3</f>
        <v>27.298748</v>
      </c>
      <c r="AE3">
        <f>'IDT-1'!D3</f>
        <v>0</v>
      </c>
      <c r="AF3" s="24"/>
      <c r="AG3">
        <f>SUM(AD3:AF3)</f>
        <v>27.298748</v>
      </c>
      <c r="AI3" s="34">
        <f>PXIL!L3</f>
        <v>0</v>
      </c>
      <c r="AJ3" s="34">
        <f>PXIL!R3</f>
        <v>0</v>
      </c>
      <c r="AK3" s="34">
        <f>RTM_IEX!L3</f>
        <v>21.69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5.8400000000000007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0.22805999999999998</v>
      </c>
      <c r="AD4">
        <f t="shared" ref="AD4:AD67" si="1">SUM(B4:AB4,AI4:AT4)-AC4</f>
        <v>26.921939999999999</v>
      </c>
      <c r="AE4">
        <f>'IDT-1'!D4</f>
        <v>0</v>
      </c>
      <c r="AF4" s="24"/>
      <c r="AG4">
        <f t="shared" ref="AG4:AG67" si="2">SUM(AD4:AF4)</f>
        <v>26.921939999999999</v>
      </c>
      <c r="AI4" s="34">
        <f>PXIL!L4</f>
        <v>0</v>
      </c>
      <c r="AJ4" s="34">
        <f>PXIL!R4</f>
        <v>0</v>
      </c>
      <c r="AK4" s="34">
        <f>RTM_IEX!L4</f>
        <v>21.31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5.8400000000000007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0.22486800000000001</v>
      </c>
      <c r="AD5">
        <f t="shared" si="1"/>
        <v>26.545131999999999</v>
      </c>
      <c r="AE5">
        <f>'IDT-1'!D5</f>
        <v>0</v>
      </c>
      <c r="AF5" s="24"/>
      <c r="AG5">
        <f t="shared" si="2"/>
        <v>26.545131999999999</v>
      </c>
      <c r="AI5" s="34">
        <f>PXIL!L5</f>
        <v>0</v>
      </c>
      <c r="AJ5" s="34">
        <f>PXIL!R5</f>
        <v>0</v>
      </c>
      <c r="AK5" s="34">
        <f>RTM_IEX!L5</f>
        <v>20.93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5.8400000000000007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0.22083599999999998</v>
      </c>
      <c r="AD6">
        <f t="shared" si="1"/>
        <v>26.069164000000001</v>
      </c>
      <c r="AE6">
        <f>'IDT-1'!D6</f>
        <v>0</v>
      </c>
      <c r="AF6" s="24"/>
      <c r="AG6">
        <f t="shared" si="2"/>
        <v>26.069164000000001</v>
      </c>
      <c r="AI6" s="34">
        <f>PXIL!L6</f>
        <v>0</v>
      </c>
      <c r="AJ6" s="34">
        <f>PXIL!R6</f>
        <v>0</v>
      </c>
      <c r="AK6" s="34">
        <f>RTM_IEX!L6</f>
        <v>20.45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5.8400000000000007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0.21839999999999998</v>
      </c>
      <c r="AD7">
        <f t="shared" si="1"/>
        <v>25.781600000000001</v>
      </c>
      <c r="AE7">
        <f>'IDT-1'!D7</f>
        <v>0</v>
      </c>
      <c r="AF7" s="24"/>
      <c r="AG7">
        <f t="shared" si="2"/>
        <v>25.781600000000001</v>
      </c>
      <c r="AI7" s="34">
        <f>PXIL!L7</f>
        <v>0</v>
      </c>
      <c r="AJ7" s="34">
        <f>PXIL!R7</f>
        <v>0</v>
      </c>
      <c r="AK7" s="34">
        <f>RTM_IEX!L7</f>
        <v>20.16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5.8400000000000007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0.213528</v>
      </c>
      <c r="AD8">
        <f t="shared" si="1"/>
        <v>25.206471999999998</v>
      </c>
      <c r="AE8">
        <f>'IDT-1'!D8</f>
        <v>0</v>
      </c>
      <c r="AF8" s="24"/>
      <c r="AG8">
        <f t="shared" si="2"/>
        <v>25.206471999999998</v>
      </c>
      <c r="AI8" s="34">
        <f>PXIL!L8</f>
        <v>0</v>
      </c>
      <c r="AJ8" s="34">
        <f>PXIL!R8</f>
        <v>0</v>
      </c>
      <c r="AK8" s="34">
        <f>RTM_IEX!L8</f>
        <v>19.579999999999998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5.8400000000000007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0.211092</v>
      </c>
      <c r="AD9">
        <f t="shared" si="1"/>
        <v>24.918907999999998</v>
      </c>
      <c r="AE9">
        <f>'IDT-1'!D9</f>
        <v>0</v>
      </c>
      <c r="AF9" s="24"/>
      <c r="AG9">
        <f t="shared" si="2"/>
        <v>24.918907999999998</v>
      </c>
      <c r="AI9" s="34">
        <f>PXIL!L9</f>
        <v>0</v>
      </c>
      <c r="AJ9" s="34">
        <f>PXIL!R9</f>
        <v>0</v>
      </c>
      <c r="AK9" s="34">
        <f>RTM_IEX!L9</f>
        <v>19.29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5.8400000000000007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0.21033599999999997</v>
      </c>
      <c r="AD10">
        <f t="shared" si="1"/>
        <v>24.829663999999998</v>
      </c>
      <c r="AE10">
        <f>'IDT-1'!D10</f>
        <v>0</v>
      </c>
      <c r="AF10" s="24"/>
      <c r="AG10">
        <f t="shared" si="2"/>
        <v>24.829663999999998</v>
      </c>
      <c r="AI10" s="34">
        <f>PXIL!L10</f>
        <v>0</v>
      </c>
      <c r="AJ10" s="34">
        <f>PXIL!R10</f>
        <v>0</v>
      </c>
      <c r="AK10" s="34">
        <f>RTM_IEX!L10</f>
        <v>19.2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5.8400000000000007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0.204708</v>
      </c>
      <c r="AD11">
        <f t="shared" si="1"/>
        <v>24.165292000000001</v>
      </c>
      <c r="AE11">
        <f>'IDT-1'!D11</f>
        <v>0</v>
      </c>
      <c r="AF11" s="24"/>
      <c r="AG11">
        <f t="shared" si="2"/>
        <v>24.165292000000001</v>
      </c>
      <c r="AI11" s="34">
        <f>PXIL!L11</f>
        <v>0</v>
      </c>
      <c r="AJ11" s="34">
        <f>PXIL!R11</f>
        <v>0</v>
      </c>
      <c r="AK11" s="34">
        <f>RTM_IEX!L11</f>
        <v>18.53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5.8400000000000007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0.19824000000000003</v>
      </c>
      <c r="AD12">
        <f t="shared" si="1"/>
        <v>23.401760000000003</v>
      </c>
      <c r="AE12">
        <f>'IDT-1'!D12</f>
        <v>0</v>
      </c>
      <c r="AF12" s="24"/>
      <c r="AG12">
        <f t="shared" si="2"/>
        <v>23.401760000000003</v>
      </c>
      <c r="AI12" s="34">
        <f>PXIL!L12</f>
        <v>0</v>
      </c>
      <c r="AJ12" s="34">
        <f>PXIL!R12</f>
        <v>0</v>
      </c>
      <c r="AK12" s="34">
        <f>RTM_IEX!L12</f>
        <v>17.760000000000002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5.8400000000000007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0.20386799999999999</v>
      </c>
      <c r="AD13">
        <f t="shared" si="1"/>
        <v>24.066132</v>
      </c>
      <c r="AE13">
        <f>'IDT-1'!D13</f>
        <v>0</v>
      </c>
      <c r="AF13" s="24"/>
      <c r="AG13">
        <f t="shared" si="2"/>
        <v>24.066132</v>
      </c>
      <c r="AI13" s="34">
        <f>PXIL!L13</f>
        <v>0</v>
      </c>
      <c r="AJ13" s="34">
        <f>PXIL!R13</f>
        <v>0</v>
      </c>
      <c r="AK13" s="34">
        <f>RTM_IEX!L13</f>
        <v>18.43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5.8400000000000007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0.20067600000000002</v>
      </c>
      <c r="AD14">
        <f t="shared" si="1"/>
        <v>23.689323999999999</v>
      </c>
      <c r="AE14">
        <f>'IDT-1'!D14</f>
        <v>0</v>
      </c>
      <c r="AF14" s="24"/>
      <c r="AG14">
        <f t="shared" si="2"/>
        <v>23.689323999999999</v>
      </c>
      <c r="AI14" s="34">
        <f>PXIL!L14</f>
        <v>0</v>
      </c>
      <c r="AJ14" s="34">
        <f>PXIL!R14</f>
        <v>0</v>
      </c>
      <c r="AK14" s="34">
        <f>RTM_IEX!L14</f>
        <v>18.05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5.8400000000000007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0.20630399999999999</v>
      </c>
      <c r="AD15">
        <f t="shared" si="1"/>
        <v>24.353695999999999</v>
      </c>
      <c r="AE15">
        <f>'IDT-1'!D15</f>
        <v>0</v>
      </c>
      <c r="AF15" s="24"/>
      <c r="AG15">
        <f t="shared" si="2"/>
        <v>24.353695999999999</v>
      </c>
      <c r="AI15" s="34">
        <f>PXIL!L15</f>
        <v>0</v>
      </c>
      <c r="AJ15" s="34">
        <f>PXIL!R15</f>
        <v>0</v>
      </c>
      <c r="AK15" s="34">
        <f>RTM_IEX!L15</f>
        <v>18.72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5.8400000000000007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0.20789999999999997</v>
      </c>
      <c r="AD16">
        <f t="shared" si="1"/>
        <v>24.542100000000001</v>
      </c>
      <c r="AE16">
        <f>'IDT-1'!D16</f>
        <v>0</v>
      </c>
      <c r="AF16" s="24"/>
      <c r="AG16">
        <f t="shared" si="2"/>
        <v>24.542100000000001</v>
      </c>
      <c r="AI16" s="34">
        <f>PXIL!L16</f>
        <v>0</v>
      </c>
      <c r="AJ16" s="34">
        <f>PXIL!R16</f>
        <v>0</v>
      </c>
      <c r="AK16" s="34">
        <f>RTM_IEX!L16</f>
        <v>18.91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5.8400000000000007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0.21193200000000001</v>
      </c>
      <c r="AD17">
        <f t="shared" si="1"/>
        <v>25.018068</v>
      </c>
      <c r="AE17">
        <f>'IDT-1'!D17</f>
        <v>0</v>
      </c>
      <c r="AF17" s="24"/>
      <c r="AG17">
        <f t="shared" si="2"/>
        <v>25.018068</v>
      </c>
      <c r="AI17" s="34">
        <f>PXIL!L17</f>
        <v>0</v>
      </c>
      <c r="AJ17" s="34">
        <f>PXIL!R17</f>
        <v>0</v>
      </c>
      <c r="AK17" s="34">
        <f>RTM_IEX!L17</f>
        <v>19.39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5.8400000000000007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0.21512399999999998</v>
      </c>
      <c r="AD18">
        <f t="shared" si="1"/>
        <v>25.394876</v>
      </c>
      <c r="AE18">
        <f>'IDT-1'!D18</f>
        <v>0</v>
      </c>
      <c r="AF18" s="24"/>
      <c r="AG18">
        <f t="shared" si="2"/>
        <v>25.394876</v>
      </c>
      <c r="AI18" s="34">
        <f>PXIL!L18</f>
        <v>0</v>
      </c>
      <c r="AJ18" s="34">
        <f>PXIL!R18</f>
        <v>0</v>
      </c>
      <c r="AK18" s="34">
        <f>RTM_IEX!L18</f>
        <v>19.77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5.8400000000000007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0.21915600000000002</v>
      </c>
      <c r="AD19">
        <f t="shared" si="1"/>
        <v>25.870843999999998</v>
      </c>
      <c r="AE19">
        <f>'IDT-1'!D19</f>
        <v>0</v>
      </c>
      <c r="AF19" s="24"/>
      <c r="AG19">
        <f t="shared" si="2"/>
        <v>25.870843999999998</v>
      </c>
      <c r="AI19" s="34">
        <f>PXIL!L19</f>
        <v>0</v>
      </c>
      <c r="AJ19" s="34">
        <f>PXIL!R19</f>
        <v>0</v>
      </c>
      <c r="AK19" s="34">
        <f>RTM_IEX!L19</f>
        <v>20.25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5.8400000000000007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0.22243200000000002</v>
      </c>
      <c r="AD20">
        <f t="shared" si="1"/>
        <v>26.257567999999999</v>
      </c>
      <c r="AE20">
        <f>'IDT-1'!D20</f>
        <v>0</v>
      </c>
      <c r="AF20" s="24"/>
      <c r="AG20">
        <f t="shared" si="2"/>
        <v>26.257567999999999</v>
      </c>
      <c r="AI20" s="34">
        <f>PXIL!L20</f>
        <v>0</v>
      </c>
      <c r="AJ20" s="34">
        <f>PXIL!R20</f>
        <v>0</v>
      </c>
      <c r="AK20" s="34">
        <f>RTM_IEX!L20</f>
        <v>20.64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5.8400000000000007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0.22721999999999998</v>
      </c>
      <c r="AD21">
        <f t="shared" si="1"/>
        <v>26.822780000000002</v>
      </c>
      <c r="AE21">
        <f>'IDT-1'!D21</f>
        <v>0</v>
      </c>
      <c r="AF21" s="24"/>
      <c r="AG21">
        <f t="shared" si="2"/>
        <v>26.822780000000002</v>
      </c>
      <c r="AI21" s="34">
        <f>PXIL!L21</f>
        <v>0</v>
      </c>
      <c r="AJ21" s="34">
        <f>PXIL!R21</f>
        <v>0</v>
      </c>
      <c r="AK21" s="34">
        <f>RTM_IEX!L21</f>
        <v>21.21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5.8400000000000007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0.23209199999999996</v>
      </c>
      <c r="AD22">
        <f t="shared" si="1"/>
        <v>27.397907999999997</v>
      </c>
      <c r="AE22">
        <f>'IDT-1'!D22</f>
        <v>0</v>
      </c>
      <c r="AF22" s="24"/>
      <c r="AG22">
        <f t="shared" si="2"/>
        <v>27.397907999999997</v>
      </c>
      <c r="AI22" s="34">
        <f>PXIL!L22</f>
        <v>0</v>
      </c>
      <c r="AJ22" s="34">
        <f>PXIL!R22</f>
        <v>0</v>
      </c>
      <c r="AK22" s="34">
        <f>RTM_IEX!L22</f>
        <v>21.79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5.8400000000000007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0.244944</v>
      </c>
      <c r="AD23">
        <f t="shared" si="1"/>
        <v>28.915056</v>
      </c>
      <c r="AE23">
        <f>'IDT-1'!D23</f>
        <v>0</v>
      </c>
      <c r="AF23" s="24"/>
      <c r="AG23">
        <f t="shared" si="2"/>
        <v>28.915056</v>
      </c>
      <c r="AI23" s="34">
        <f>PXIL!L23</f>
        <v>0</v>
      </c>
      <c r="AJ23" s="34">
        <f>PXIL!R23</f>
        <v>0</v>
      </c>
      <c r="AK23" s="34">
        <f>RTM_IEX!L23</f>
        <v>23.32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5.8400000000000007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0.25628400000000001</v>
      </c>
      <c r="AD24">
        <f t="shared" si="1"/>
        <v>30.253716000000001</v>
      </c>
      <c r="AE24">
        <f>'IDT-1'!D24</f>
        <v>0</v>
      </c>
      <c r="AF24" s="24"/>
      <c r="AG24">
        <f t="shared" si="2"/>
        <v>30.253716000000001</v>
      </c>
      <c r="AI24" s="34">
        <f>PXIL!L24</f>
        <v>0</v>
      </c>
      <c r="AJ24" s="34">
        <f>PXIL!R24</f>
        <v>0</v>
      </c>
      <c r="AK24" s="34">
        <f>RTM_IEX!L24</f>
        <v>24.67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0.27325199999999999</v>
      </c>
      <c r="AD25">
        <f t="shared" si="1"/>
        <v>32.256748000000002</v>
      </c>
      <c r="AE25">
        <f>'IDT-1'!D25</f>
        <v>0</v>
      </c>
      <c r="AF25" s="24"/>
      <c r="AG25">
        <f t="shared" si="2"/>
        <v>32.256748000000002</v>
      </c>
      <c r="AI25" s="34">
        <f>PXIL!L25</f>
        <v>0</v>
      </c>
      <c r="AJ25" s="34">
        <f>PXIL!R25</f>
        <v>0</v>
      </c>
      <c r="AK25" s="34">
        <f>RTM_IEX!L25</f>
        <v>26.69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0.29416799999999999</v>
      </c>
      <c r="AD26">
        <f t="shared" si="1"/>
        <v>34.725831999999997</v>
      </c>
      <c r="AE26">
        <f>'IDT-1'!D26</f>
        <v>0</v>
      </c>
      <c r="AF26" s="24"/>
      <c r="AG26">
        <f t="shared" si="2"/>
        <v>34.725831999999997</v>
      </c>
      <c r="AI26" s="34">
        <f>PXIL!L26</f>
        <v>0</v>
      </c>
      <c r="AJ26" s="34">
        <f>PXIL!R26</f>
        <v>0</v>
      </c>
      <c r="AK26" s="34">
        <f>RTM_IEX!L26</f>
        <v>29.18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0.32482799999999995</v>
      </c>
      <c r="AD27">
        <f t="shared" si="1"/>
        <v>38.345172000000005</v>
      </c>
      <c r="AE27">
        <f>'IDT-1'!D27</f>
        <v>0</v>
      </c>
      <c r="AF27" s="24"/>
      <c r="AG27">
        <f t="shared" si="2"/>
        <v>38.345172000000005</v>
      </c>
      <c r="AI27" s="34">
        <f>PXIL!L27</f>
        <v>0</v>
      </c>
      <c r="AJ27" s="34">
        <f>PXIL!R27</f>
        <v>0</v>
      </c>
      <c r="AK27" s="34">
        <f>RTM_IEX!L27</f>
        <v>32.83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0.35305199999999998</v>
      </c>
      <c r="AD28">
        <f t="shared" si="1"/>
        <v>41.676948000000003</v>
      </c>
      <c r="AE28">
        <f>'IDT-1'!D28</f>
        <v>0</v>
      </c>
      <c r="AF28" s="24"/>
      <c r="AG28">
        <f t="shared" si="2"/>
        <v>41.676948000000003</v>
      </c>
      <c r="AI28" s="34">
        <f>PXIL!L28</f>
        <v>0</v>
      </c>
      <c r="AJ28" s="34">
        <f>PXIL!R28</f>
        <v>0</v>
      </c>
      <c r="AK28" s="34">
        <f>RTM_IEX!L28</f>
        <v>36.19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0.37967999999999996</v>
      </c>
      <c r="AD29">
        <f t="shared" si="1"/>
        <v>44.820320000000002</v>
      </c>
      <c r="AE29">
        <f>'IDT-1'!D29</f>
        <v>0</v>
      </c>
      <c r="AF29" s="24"/>
      <c r="AG29">
        <f t="shared" si="2"/>
        <v>44.820320000000002</v>
      </c>
      <c r="AI29" s="34">
        <f>PXIL!L29</f>
        <v>0</v>
      </c>
      <c r="AJ29" s="34">
        <f>PXIL!R29</f>
        <v>0</v>
      </c>
      <c r="AK29" s="34">
        <f>RTM_IEX!L29</f>
        <v>39.36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0.352632</v>
      </c>
      <c r="AD30">
        <f t="shared" si="1"/>
        <v>41.627368000000004</v>
      </c>
      <c r="AE30">
        <f>'IDT-1'!D30</f>
        <v>0</v>
      </c>
      <c r="AF30" s="24"/>
      <c r="AG30">
        <f t="shared" si="2"/>
        <v>41.627368000000004</v>
      </c>
      <c r="AI30" s="34">
        <f>PXIL!L30</f>
        <v>0</v>
      </c>
      <c r="AJ30" s="34">
        <f>PXIL!R30</f>
        <v>0</v>
      </c>
      <c r="AK30" s="34">
        <f>RTM_IEX!L30</f>
        <v>36.14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28.25</v>
      </c>
      <c r="Z31" s="34">
        <f>IEX!R31</f>
        <v>0</v>
      </c>
      <c r="AA31" s="75">
        <f>STOA!L31</f>
        <v>0</v>
      </c>
      <c r="AB31" s="75">
        <f>-STOA!R31</f>
        <v>0</v>
      </c>
      <c r="AC31">
        <f t="shared" si="0"/>
        <v>0.36296400000000001</v>
      </c>
      <c r="AD31">
        <f t="shared" si="1"/>
        <v>42.847036000000003</v>
      </c>
      <c r="AE31">
        <f>'IDT-1'!D31</f>
        <v>0</v>
      </c>
      <c r="AF31" s="24"/>
      <c r="AG31">
        <f t="shared" si="2"/>
        <v>42.847036000000003</v>
      </c>
      <c r="AI31" s="34">
        <f>PXIL!L31</f>
        <v>0</v>
      </c>
      <c r="AJ31" s="34">
        <f>PXIL!R31</f>
        <v>0</v>
      </c>
      <c r="AK31" s="34">
        <f>RTM_IEX!L31</f>
        <v>2.61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6.51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17.79</v>
      </c>
      <c r="Z32" s="34">
        <f>IEX!R32</f>
        <v>0</v>
      </c>
      <c r="AA32" s="75">
        <f>STOA!L32</f>
        <v>0.17</v>
      </c>
      <c r="AB32" s="75">
        <f>-STOA!R32</f>
        <v>0</v>
      </c>
      <c r="AC32">
        <f t="shared" si="0"/>
        <v>0.28862399999999999</v>
      </c>
      <c r="AD32">
        <f t="shared" si="1"/>
        <v>34.071376000000001</v>
      </c>
      <c r="AE32">
        <f>'IDT-1'!D32</f>
        <v>0</v>
      </c>
      <c r="AF32" s="24"/>
      <c r="AG32">
        <f t="shared" si="2"/>
        <v>34.071376000000001</v>
      </c>
      <c r="AI32" s="34">
        <f>PXIL!L32</f>
        <v>0</v>
      </c>
      <c r="AJ32" s="34">
        <f>PXIL!R32</f>
        <v>0</v>
      </c>
      <c r="AK32" s="34">
        <f>RTM_IEX!L32</f>
        <v>4.28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6.28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12.06</v>
      </c>
      <c r="Z33" s="34">
        <f>IEX!R33</f>
        <v>0</v>
      </c>
      <c r="AA33" s="75">
        <f>STOA!L33</f>
        <v>0.39</v>
      </c>
      <c r="AB33" s="75">
        <f>-STOA!R33</f>
        <v>0</v>
      </c>
      <c r="AC33">
        <f t="shared" si="0"/>
        <v>0.21504000000000001</v>
      </c>
      <c r="AD33">
        <f t="shared" si="1"/>
        <v>25.384960000000003</v>
      </c>
      <c r="AE33">
        <f>'IDT-1'!D33</f>
        <v>0</v>
      </c>
      <c r="AF33" s="24"/>
      <c r="AG33">
        <f t="shared" si="2"/>
        <v>25.384960000000003</v>
      </c>
      <c r="AI33" s="34">
        <f>PXIL!L33</f>
        <v>0</v>
      </c>
      <c r="AJ33" s="34">
        <f>PXIL!R33</f>
        <v>0</v>
      </c>
      <c r="AK33" s="34">
        <f>RTM_IEX!L33</f>
        <v>3.35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3.96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10.68</v>
      </c>
      <c r="Z34" s="34">
        <f>IEX!R34</f>
        <v>0</v>
      </c>
      <c r="AA34" s="75">
        <f>STOA!L34</f>
        <v>0.76</v>
      </c>
      <c r="AB34" s="75">
        <f>-STOA!R34</f>
        <v>0</v>
      </c>
      <c r="AC34">
        <f t="shared" si="0"/>
        <v>0.204708</v>
      </c>
      <c r="AD34">
        <f t="shared" si="1"/>
        <v>24.165292000000001</v>
      </c>
      <c r="AE34">
        <f>'IDT-1'!D34</f>
        <v>0</v>
      </c>
      <c r="AF34" s="24"/>
      <c r="AG34">
        <f t="shared" si="2"/>
        <v>24.165292000000001</v>
      </c>
      <c r="AI34" s="34">
        <f>PXIL!L34</f>
        <v>0</v>
      </c>
      <c r="AJ34" s="34">
        <f>PXIL!R34</f>
        <v>0</v>
      </c>
      <c r="AK34" s="34">
        <f>RTM_IEX!L34</f>
        <v>3.47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3.62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10.63</v>
      </c>
      <c r="Z35" s="34">
        <f>IEX!R35</f>
        <v>0</v>
      </c>
      <c r="AA35" s="75">
        <f>STOA!L35</f>
        <v>1.25</v>
      </c>
      <c r="AB35" s="75">
        <f>-STOA!R35</f>
        <v>0</v>
      </c>
      <c r="AC35">
        <f t="shared" si="0"/>
        <v>0.21663408382485055</v>
      </c>
      <c r="AD35">
        <f t="shared" si="1"/>
        <v>25.573137800085934</v>
      </c>
      <c r="AE35">
        <f>'IDT-1'!D35</f>
        <v>0</v>
      </c>
      <c r="AF35" s="24"/>
      <c r="AG35">
        <f t="shared" si="2"/>
        <v>25.573137800085934</v>
      </c>
      <c r="AI35" s="34">
        <f>PXIL!L35</f>
        <v>0</v>
      </c>
      <c r="AJ35" s="34">
        <f>PXIL!R35</f>
        <v>0</v>
      </c>
      <c r="AK35" s="34">
        <f>RTM_IEX!L35</f>
        <v>3.34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4.7300000000000004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9.48</v>
      </c>
      <c r="Z36" s="34">
        <f>IEX!R36</f>
        <v>0</v>
      </c>
      <c r="AA36" s="75">
        <f>STOA!L36</f>
        <v>1.72</v>
      </c>
      <c r="AB36" s="75">
        <f>-STOA!R36</f>
        <v>0</v>
      </c>
      <c r="AC36">
        <f t="shared" si="0"/>
        <v>0.18320208382485056</v>
      </c>
      <c r="AD36">
        <f t="shared" si="1"/>
        <v>21.626569800085935</v>
      </c>
      <c r="AE36">
        <f>'IDT-1'!D36</f>
        <v>0</v>
      </c>
      <c r="AF36" s="24"/>
      <c r="AG36">
        <f t="shared" si="2"/>
        <v>21.626569800085935</v>
      </c>
      <c r="AI36" s="34">
        <f>PXIL!L36</f>
        <v>0</v>
      </c>
      <c r="AJ36" s="34">
        <f>PXIL!R36</f>
        <v>0</v>
      </c>
      <c r="AK36" s="34">
        <f>RTM_IEX!L36</f>
        <v>3.44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1.33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8.83</v>
      </c>
      <c r="Z37" s="34">
        <f>IEX!R37</f>
        <v>0</v>
      </c>
      <c r="AA37" s="75">
        <f>STOA!L37</f>
        <v>2.23</v>
      </c>
      <c r="AB37" s="75">
        <f>-STOA!R37</f>
        <v>0</v>
      </c>
      <c r="AC37">
        <f t="shared" si="0"/>
        <v>0.20042208382485061</v>
      </c>
      <c r="AD37">
        <f t="shared" si="1"/>
        <v>23.659349800085934</v>
      </c>
      <c r="AE37">
        <f>'IDT-1'!D37</f>
        <v>0</v>
      </c>
      <c r="AF37" s="24"/>
      <c r="AG37">
        <f t="shared" si="2"/>
        <v>23.659349800085934</v>
      </c>
      <c r="AI37" s="34">
        <f>PXIL!L37</f>
        <v>0</v>
      </c>
      <c r="AJ37" s="34">
        <f>PXIL!R37</f>
        <v>0</v>
      </c>
      <c r="AK37" s="34">
        <f>RTM_IEX!L37</f>
        <v>4.8600000000000003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2.1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7.72</v>
      </c>
      <c r="Z38" s="34">
        <f>IEX!R38</f>
        <v>0</v>
      </c>
      <c r="AA38" s="75">
        <f>STOA!L38</f>
        <v>2.72</v>
      </c>
      <c r="AB38" s="75">
        <f>-STOA!R38</f>
        <v>0</v>
      </c>
      <c r="AC38">
        <f t="shared" si="0"/>
        <v>0.22335408382485056</v>
      </c>
      <c r="AD38">
        <f t="shared" si="1"/>
        <v>26.366417800085934</v>
      </c>
      <c r="AE38">
        <f>'IDT-1'!D38</f>
        <v>0</v>
      </c>
      <c r="AF38" s="24"/>
      <c r="AG38">
        <f t="shared" si="2"/>
        <v>26.366417800085934</v>
      </c>
      <c r="AI38" s="34">
        <f>PXIL!L38</f>
        <v>0</v>
      </c>
      <c r="AJ38" s="34">
        <f>PXIL!R38</f>
        <v>0</v>
      </c>
      <c r="AK38" s="34">
        <f>RTM_IEX!L38</f>
        <v>2.96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7.35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10.07</v>
      </c>
      <c r="Z39" s="34">
        <f>IEX!R39</f>
        <v>0</v>
      </c>
      <c r="AA39" s="75">
        <f>STOA!L39</f>
        <v>3.2</v>
      </c>
      <c r="AB39" s="75">
        <f>-STOA!R39</f>
        <v>0</v>
      </c>
      <c r="AC39">
        <f t="shared" si="0"/>
        <v>0.21587808382485058</v>
      </c>
      <c r="AD39">
        <f t="shared" si="1"/>
        <v>25.483893800085934</v>
      </c>
      <c r="AE39">
        <f>'IDT-1'!D39</f>
        <v>0</v>
      </c>
      <c r="AF39" s="24"/>
      <c r="AG39">
        <f t="shared" si="2"/>
        <v>25.483893800085934</v>
      </c>
      <c r="AI39" s="34">
        <f>PXIL!L39</f>
        <v>0</v>
      </c>
      <c r="AJ39" s="34">
        <f>PXIL!R39</f>
        <v>0</v>
      </c>
      <c r="AK39" s="34">
        <f>RTM_IEX!L39</f>
        <v>2.83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3.76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11.18</v>
      </c>
      <c r="Z40" s="34">
        <f>IEX!R40</f>
        <v>0</v>
      </c>
      <c r="AA40" s="75">
        <f>STOA!L40</f>
        <v>3.76</v>
      </c>
      <c r="AB40" s="75">
        <f>-STOA!R40</f>
        <v>0</v>
      </c>
      <c r="AC40">
        <f t="shared" si="0"/>
        <v>0.23956608382485056</v>
      </c>
      <c r="AD40">
        <f t="shared" si="1"/>
        <v>28.28020580008593</v>
      </c>
      <c r="AE40">
        <f>'IDT-1'!D40</f>
        <v>0</v>
      </c>
      <c r="AF40" s="24"/>
      <c r="AG40">
        <f t="shared" si="2"/>
        <v>28.28020580008593</v>
      </c>
      <c r="AI40" s="34">
        <f>PXIL!L40</f>
        <v>0</v>
      </c>
      <c r="AJ40" s="34">
        <f>PXIL!R40</f>
        <v>0</v>
      </c>
      <c r="AK40" s="34">
        <f>RTM_IEX!L40</f>
        <v>2.68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5.0599999999999996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11.35</v>
      </c>
      <c r="Z41" s="34">
        <f>IEX!R41</f>
        <v>0</v>
      </c>
      <c r="AA41" s="75">
        <f>STOA!L41</f>
        <v>4.22</v>
      </c>
      <c r="AB41" s="75">
        <f>-STOA!R41</f>
        <v>0</v>
      </c>
      <c r="AC41">
        <f t="shared" si="0"/>
        <v>0.30004608382485054</v>
      </c>
      <c r="AD41">
        <f t="shared" si="1"/>
        <v>35.419725800085928</v>
      </c>
      <c r="AE41">
        <f>'IDT-1'!D41</f>
        <v>0</v>
      </c>
      <c r="AF41" s="24"/>
      <c r="AG41">
        <f t="shared" si="2"/>
        <v>35.419725800085928</v>
      </c>
      <c r="AI41" s="34">
        <f>PXIL!L41</f>
        <v>0</v>
      </c>
      <c r="AJ41" s="34">
        <f>PXIL!R41</f>
        <v>0</v>
      </c>
      <c r="AK41" s="34">
        <f>RTM_IEX!L41</f>
        <v>2.58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11.73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15.73</v>
      </c>
      <c r="Z42" s="34">
        <f>IEX!R42</f>
        <v>0</v>
      </c>
      <c r="AA42" s="75">
        <f>STOA!L42</f>
        <v>4.67</v>
      </c>
      <c r="AB42" s="75">
        <f>-STOA!R42</f>
        <v>0</v>
      </c>
      <c r="AC42">
        <f t="shared" si="0"/>
        <v>0.31105008382485055</v>
      </c>
      <c r="AD42">
        <f t="shared" si="1"/>
        <v>36.71872180008593</v>
      </c>
      <c r="AE42">
        <f>'IDT-1'!D42</f>
        <v>0</v>
      </c>
      <c r="AF42" s="24"/>
      <c r="AG42">
        <f t="shared" si="2"/>
        <v>36.71872180008593</v>
      </c>
      <c r="AI42" s="34">
        <f>PXIL!L42</f>
        <v>0</v>
      </c>
      <c r="AJ42" s="34">
        <f>PXIL!R42</f>
        <v>0</v>
      </c>
      <c r="AK42" s="34">
        <f>RTM_IEX!L42</f>
        <v>2.29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8.5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18.12</v>
      </c>
      <c r="Z43" s="34">
        <f>IEX!R43</f>
        <v>0</v>
      </c>
      <c r="AA43" s="75">
        <f>STOA!L43</f>
        <v>5.1100000000000003</v>
      </c>
      <c r="AB43" s="75">
        <f>-STOA!R43</f>
        <v>0</v>
      </c>
      <c r="AC43">
        <f t="shared" si="0"/>
        <v>0.33675408382485056</v>
      </c>
      <c r="AD43">
        <f t="shared" si="1"/>
        <v>39.753017800085935</v>
      </c>
      <c r="AE43">
        <f>'IDT-1'!D43</f>
        <v>0</v>
      </c>
      <c r="AF43" s="24"/>
      <c r="AG43">
        <f t="shared" si="2"/>
        <v>39.753017800085935</v>
      </c>
      <c r="AI43" s="34">
        <f>PXIL!L43</f>
        <v>0</v>
      </c>
      <c r="AJ43" s="34">
        <f>PXIL!R43</f>
        <v>0</v>
      </c>
      <c r="AK43" s="34">
        <f>RTM_IEX!L43</f>
        <v>2.0499999999999998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8.9700000000000006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16.399999999999999</v>
      </c>
      <c r="Z44" s="34">
        <f>IEX!R44</f>
        <v>0</v>
      </c>
      <c r="AA44" s="75">
        <f>STOA!L44</f>
        <v>5.53</v>
      </c>
      <c r="AB44" s="75">
        <f>-STOA!R44</f>
        <v>0</v>
      </c>
      <c r="AC44">
        <f t="shared" si="0"/>
        <v>0.37094208382485061</v>
      </c>
      <c r="AD44">
        <f t="shared" si="1"/>
        <v>43.788829800085935</v>
      </c>
      <c r="AE44">
        <f>'IDT-1'!D44</f>
        <v>0</v>
      </c>
      <c r="AF44" s="24"/>
      <c r="AG44">
        <f t="shared" si="2"/>
        <v>43.788829800085935</v>
      </c>
      <c r="AI44" s="34">
        <f>PXIL!L44</f>
        <v>0</v>
      </c>
      <c r="AJ44" s="34">
        <f>PXIL!R44</f>
        <v>0</v>
      </c>
      <c r="AK44" s="34">
        <f>RTM_IEX!L44</f>
        <v>1.56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14.83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20.13</v>
      </c>
      <c r="Z45" s="34">
        <f>IEX!R45</f>
        <v>0</v>
      </c>
      <c r="AA45" s="75">
        <f>STOA!L45</f>
        <v>5.9</v>
      </c>
      <c r="AB45" s="75">
        <f>-STOA!R45</f>
        <v>0</v>
      </c>
      <c r="AC45">
        <f t="shared" si="0"/>
        <v>0.39958608382485061</v>
      </c>
      <c r="AD45">
        <f t="shared" si="1"/>
        <v>47.170185800085932</v>
      </c>
      <c r="AE45">
        <f>'IDT-1'!D45</f>
        <v>0</v>
      </c>
      <c r="AF45" s="24"/>
      <c r="AG45">
        <f t="shared" si="2"/>
        <v>47.170185800085932</v>
      </c>
      <c r="AI45" s="34">
        <f>PXIL!L45</f>
        <v>0</v>
      </c>
      <c r="AJ45" s="34">
        <f>PXIL!R45</f>
        <v>0</v>
      </c>
      <c r="AK45" s="34">
        <f>RTM_IEX!L45</f>
        <v>1.08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14.62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14.96</v>
      </c>
      <c r="Z46" s="34">
        <f>IEX!R46</f>
        <v>0</v>
      </c>
      <c r="AA46" s="75">
        <f>STOA!L46</f>
        <v>6.21</v>
      </c>
      <c r="AB46" s="75">
        <f>-STOA!R46</f>
        <v>0</v>
      </c>
      <c r="AC46">
        <f t="shared" si="0"/>
        <v>0.42319008382485057</v>
      </c>
      <c r="AD46">
        <f t="shared" si="1"/>
        <v>49.956581800085942</v>
      </c>
      <c r="AE46">
        <f>'IDT-1'!D46</f>
        <v>0</v>
      </c>
      <c r="AF46" s="24"/>
      <c r="AG46">
        <f t="shared" si="2"/>
        <v>49.956581800085942</v>
      </c>
      <c r="AI46" s="34">
        <f>PXIL!L46</f>
        <v>0</v>
      </c>
      <c r="AJ46" s="34">
        <f>PXIL!R46</f>
        <v>0</v>
      </c>
      <c r="AK46" s="34">
        <f>RTM_IEX!L46</f>
        <v>0.52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22.85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6.43</v>
      </c>
      <c r="AB47" s="75">
        <f>-STOA!R47</f>
        <v>0</v>
      </c>
      <c r="AC47">
        <f t="shared" si="0"/>
        <v>0.14859408382485059</v>
      </c>
      <c r="AD47">
        <f t="shared" si="1"/>
        <v>17.541177800085936</v>
      </c>
      <c r="AE47">
        <f>'IDT-1'!D47</f>
        <v>0</v>
      </c>
      <c r="AF47" s="24"/>
      <c r="AG47">
        <f t="shared" si="2"/>
        <v>17.541177800085936</v>
      </c>
      <c r="AI47" s="34">
        <f>PXIL!L47</f>
        <v>0</v>
      </c>
      <c r="AJ47" s="34">
        <f>PXIL!R47</f>
        <v>0</v>
      </c>
      <c r="AK47" s="34">
        <f>RTM_IEX!L47</f>
        <v>5.42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6.63</v>
      </c>
      <c r="AB48" s="75">
        <f>-STOA!R48</f>
        <v>0</v>
      </c>
      <c r="AC48">
        <f t="shared" si="0"/>
        <v>0.14750208382485058</v>
      </c>
      <c r="AD48">
        <f t="shared" si="1"/>
        <v>17.412269800085934</v>
      </c>
      <c r="AE48">
        <f>'IDT-1'!D48</f>
        <v>0</v>
      </c>
      <c r="AF48" s="24"/>
      <c r="AG48">
        <f t="shared" si="2"/>
        <v>17.412269800085934</v>
      </c>
      <c r="AI48" s="34">
        <f>PXIL!L48</f>
        <v>0</v>
      </c>
      <c r="AJ48" s="34">
        <f>PXIL!R48</f>
        <v>0</v>
      </c>
      <c r="AK48" s="34">
        <f>RTM_IEX!L48</f>
        <v>5.09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5.8397718839107844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6.84</v>
      </c>
      <c r="AB49" s="75">
        <f>-STOA!R49</f>
        <v>0</v>
      </c>
      <c r="AC49">
        <f t="shared" si="0"/>
        <v>0.19109808382485058</v>
      </c>
      <c r="AD49">
        <f t="shared" si="1"/>
        <v>22.558673800085934</v>
      </c>
      <c r="AE49">
        <f>'IDT-1'!D49</f>
        <v>0</v>
      </c>
      <c r="AF49" s="24"/>
      <c r="AG49">
        <f t="shared" si="2"/>
        <v>22.558673800085934</v>
      </c>
      <c r="AI49" s="34">
        <f>PXIL!L49</f>
        <v>0</v>
      </c>
      <c r="AJ49" s="34">
        <f>PXIL!R49</f>
        <v>0</v>
      </c>
      <c r="AK49" s="34">
        <f>RTM_IEX!L49</f>
        <v>10.07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5.8397718839107844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6.97</v>
      </c>
      <c r="AB50" s="75">
        <f>-STOA!R50</f>
        <v>0</v>
      </c>
      <c r="AC50">
        <f t="shared" si="0"/>
        <v>0.20050608382485058</v>
      </c>
      <c r="AD50">
        <f t="shared" si="1"/>
        <v>23.669265800085935</v>
      </c>
      <c r="AE50">
        <f>'IDT-1'!D50</f>
        <v>0</v>
      </c>
      <c r="AF50" s="24"/>
      <c r="AG50">
        <f t="shared" si="2"/>
        <v>23.669265800085935</v>
      </c>
      <c r="AI50" s="34">
        <f>PXIL!L50</f>
        <v>0</v>
      </c>
      <c r="AJ50" s="34">
        <f>PXIL!R50</f>
        <v>0</v>
      </c>
      <c r="AK50" s="34">
        <f>RTM_IEX!L50</f>
        <v>11.06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5.8397718839107844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7.06</v>
      </c>
      <c r="AB51" s="75">
        <f>-STOA!R51</f>
        <v>0</v>
      </c>
      <c r="AC51">
        <f t="shared" si="0"/>
        <v>0.29643408382485059</v>
      </c>
      <c r="AD51">
        <f t="shared" si="1"/>
        <v>34.993337800085939</v>
      </c>
      <c r="AE51">
        <f>'IDT-1'!D51</f>
        <v>0</v>
      </c>
      <c r="AF51" s="24"/>
      <c r="AG51">
        <f t="shared" si="2"/>
        <v>34.993337800085939</v>
      </c>
      <c r="AI51" s="34">
        <f>PXIL!L51</f>
        <v>0</v>
      </c>
      <c r="AJ51" s="34">
        <f>PXIL!R51</f>
        <v>0</v>
      </c>
      <c r="AK51" s="34">
        <f>RTM_IEX!L51</f>
        <v>22.39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7.06</v>
      </c>
      <c r="AB52" s="75">
        <f>-STOA!R52</f>
        <v>0</v>
      </c>
      <c r="AC52">
        <f t="shared" si="0"/>
        <v>0.31483199999999995</v>
      </c>
      <c r="AD52">
        <f t="shared" si="1"/>
        <v>37.165167999999994</v>
      </c>
      <c r="AE52">
        <f>'IDT-1'!D52</f>
        <v>0</v>
      </c>
      <c r="AF52" s="24"/>
      <c r="AG52">
        <f t="shared" si="2"/>
        <v>37.165167999999994</v>
      </c>
      <c r="AI52" s="34">
        <f>PXIL!L52</f>
        <v>0</v>
      </c>
      <c r="AJ52" s="34">
        <f>PXIL!R52</f>
        <v>0</v>
      </c>
      <c r="AK52" s="34">
        <f>RTM_IEX!L52</f>
        <v>24.58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7.11</v>
      </c>
      <c r="AB53" s="75">
        <f>-STOA!R53</f>
        <v>0</v>
      </c>
      <c r="AC53">
        <f t="shared" si="0"/>
        <v>0.39908399999999999</v>
      </c>
      <c r="AD53">
        <f t="shared" si="1"/>
        <v>47.110916000000003</v>
      </c>
      <c r="AE53">
        <f>'IDT-1'!D53</f>
        <v>0</v>
      </c>
      <c r="AF53" s="24"/>
      <c r="AG53">
        <f t="shared" si="2"/>
        <v>47.110916000000003</v>
      </c>
      <c r="AI53" s="34">
        <f>PXIL!L53</f>
        <v>0</v>
      </c>
      <c r="AJ53" s="34">
        <f>PXIL!R53</f>
        <v>0</v>
      </c>
      <c r="AK53" s="34">
        <f>RTM_IEX!L53</f>
        <v>34.56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6.94</v>
      </c>
      <c r="AB54" s="75">
        <f>-STOA!R54</f>
        <v>0</v>
      </c>
      <c r="AC54">
        <f t="shared" si="0"/>
        <v>0.40572000000000003</v>
      </c>
      <c r="AD54">
        <f t="shared" si="1"/>
        <v>47.894280000000002</v>
      </c>
      <c r="AE54">
        <f>'IDT-1'!D54</f>
        <v>0</v>
      </c>
      <c r="AF54" s="24"/>
      <c r="AG54">
        <f t="shared" si="2"/>
        <v>47.894280000000002</v>
      </c>
      <c r="AI54" s="34">
        <f>PXIL!L54</f>
        <v>0</v>
      </c>
      <c r="AJ54" s="34">
        <f>PXIL!R54</f>
        <v>0</v>
      </c>
      <c r="AK54" s="34">
        <f>RTM_IEX!L54</f>
        <v>35.520000000000003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6.77</v>
      </c>
      <c r="AB55" s="75">
        <f>-STOA!R55</f>
        <v>0</v>
      </c>
      <c r="AC55">
        <f t="shared" si="0"/>
        <v>0.39622800000000002</v>
      </c>
      <c r="AD55">
        <f t="shared" si="1"/>
        <v>46.773772000000001</v>
      </c>
      <c r="AE55">
        <f>'IDT-1'!D55</f>
        <v>0</v>
      </c>
      <c r="AF55" s="24"/>
      <c r="AG55">
        <f t="shared" si="2"/>
        <v>46.773772000000001</v>
      </c>
      <c r="AI55" s="34">
        <f>PXIL!L55</f>
        <v>0</v>
      </c>
      <c r="AJ55" s="34">
        <f>PXIL!R55</f>
        <v>0</v>
      </c>
      <c r="AK55" s="34">
        <f>RTM_IEX!L55</f>
        <v>34.56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6.82</v>
      </c>
      <c r="AB56" s="75">
        <f>-STOA!R56</f>
        <v>0</v>
      </c>
      <c r="AC56">
        <f t="shared" si="0"/>
        <v>0.38858399999999998</v>
      </c>
      <c r="AD56">
        <f t="shared" si="1"/>
        <v>45.871416000000004</v>
      </c>
      <c r="AE56">
        <f>'IDT-1'!D56</f>
        <v>0</v>
      </c>
      <c r="AF56" s="24"/>
      <c r="AG56">
        <f t="shared" si="2"/>
        <v>45.871416000000004</v>
      </c>
      <c r="AI56" s="34">
        <f>PXIL!L56</f>
        <v>0</v>
      </c>
      <c r="AJ56" s="34">
        <f>PXIL!R56</f>
        <v>0</v>
      </c>
      <c r="AK56" s="34">
        <f>RTM_IEX!L56</f>
        <v>33.6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6.71</v>
      </c>
      <c r="AB57" s="75">
        <f>-STOA!R57</f>
        <v>0</v>
      </c>
      <c r="AC57">
        <f t="shared" si="0"/>
        <v>0.37959599999999999</v>
      </c>
      <c r="AD57">
        <f t="shared" si="1"/>
        <v>44.810403999999998</v>
      </c>
      <c r="AE57">
        <f>'IDT-1'!D57</f>
        <v>0</v>
      </c>
      <c r="AF57" s="24"/>
      <c r="AG57">
        <f t="shared" si="2"/>
        <v>44.810403999999998</v>
      </c>
      <c r="AI57" s="34">
        <f>PXIL!L57</f>
        <v>0</v>
      </c>
      <c r="AJ57" s="34">
        <f>PXIL!R57</f>
        <v>0</v>
      </c>
      <c r="AK57" s="34">
        <f>RTM_IEX!L57</f>
        <v>32.64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6.51</v>
      </c>
      <c r="AB58" s="75">
        <f>-STOA!R58</f>
        <v>0</v>
      </c>
      <c r="AC58">
        <f t="shared" si="0"/>
        <v>0.37791599999999997</v>
      </c>
      <c r="AD58">
        <f t="shared" si="1"/>
        <v>44.612084000000003</v>
      </c>
      <c r="AE58">
        <f>'IDT-1'!D58</f>
        <v>0</v>
      </c>
      <c r="AF58" s="24"/>
      <c r="AG58">
        <f t="shared" si="2"/>
        <v>44.612084000000003</v>
      </c>
      <c r="AI58" s="34">
        <f>PXIL!L58</f>
        <v>0</v>
      </c>
      <c r="AJ58" s="34">
        <f>PXIL!R58</f>
        <v>0</v>
      </c>
      <c r="AK58" s="34">
        <f>RTM_IEX!L58</f>
        <v>32.64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6.26</v>
      </c>
      <c r="AB59" s="75">
        <f>-STOA!R59</f>
        <v>0</v>
      </c>
      <c r="AC59">
        <f t="shared" si="0"/>
        <v>0.33549599999999996</v>
      </c>
      <c r="AD59">
        <f t="shared" si="1"/>
        <v>39.604503999999999</v>
      </c>
      <c r="AE59">
        <f>'IDT-1'!D59</f>
        <v>0</v>
      </c>
      <c r="AF59" s="24"/>
      <c r="AG59">
        <f t="shared" si="2"/>
        <v>39.604503999999999</v>
      </c>
      <c r="AI59" s="34">
        <f>PXIL!L59</f>
        <v>0</v>
      </c>
      <c r="AJ59" s="34">
        <f>PXIL!R59</f>
        <v>0</v>
      </c>
      <c r="AK59" s="34">
        <f>RTM_IEX!L59</f>
        <v>27.84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5.92</v>
      </c>
      <c r="AB60" s="75">
        <f>-STOA!R60</f>
        <v>0</v>
      </c>
      <c r="AC60">
        <f t="shared" si="0"/>
        <v>0.33263999999999999</v>
      </c>
      <c r="AD60">
        <f t="shared" si="1"/>
        <v>39.267360000000004</v>
      </c>
      <c r="AE60">
        <f>'IDT-1'!D60</f>
        <v>0</v>
      </c>
      <c r="AF60" s="24"/>
      <c r="AG60">
        <f t="shared" si="2"/>
        <v>39.267360000000004</v>
      </c>
      <c r="AI60" s="34">
        <f>PXIL!L60</f>
        <v>0</v>
      </c>
      <c r="AJ60" s="34">
        <f>PXIL!R60</f>
        <v>0</v>
      </c>
      <c r="AK60" s="34">
        <f>RTM_IEX!L60</f>
        <v>27.84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5.63</v>
      </c>
      <c r="AB61" s="75">
        <f>-STOA!R61</f>
        <v>0</v>
      </c>
      <c r="AC61">
        <f t="shared" si="0"/>
        <v>0.33020399999999994</v>
      </c>
      <c r="AD61">
        <f t="shared" si="1"/>
        <v>38.979796</v>
      </c>
      <c r="AE61">
        <f>'IDT-1'!D61</f>
        <v>0</v>
      </c>
      <c r="AF61" s="24"/>
      <c r="AG61">
        <f t="shared" si="2"/>
        <v>38.979796</v>
      </c>
      <c r="AI61" s="34">
        <f>PXIL!L61</f>
        <v>0</v>
      </c>
      <c r="AJ61" s="34">
        <f>PXIL!R61</f>
        <v>0</v>
      </c>
      <c r="AK61" s="34">
        <f>RTM_IEX!L61</f>
        <v>27.84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5.13</v>
      </c>
      <c r="AB62" s="75">
        <f>-STOA!R62</f>
        <v>0</v>
      </c>
      <c r="AC62">
        <f t="shared" si="0"/>
        <v>0.31793999999999994</v>
      </c>
      <c r="AD62">
        <f t="shared" si="1"/>
        <v>37.532059999999994</v>
      </c>
      <c r="AE62">
        <f>'IDT-1'!D62</f>
        <v>0</v>
      </c>
      <c r="AF62" s="24"/>
      <c r="AG62">
        <f t="shared" si="2"/>
        <v>37.532059999999994</v>
      </c>
      <c r="AI62" s="34">
        <f>PXIL!L62</f>
        <v>0</v>
      </c>
      <c r="AJ62" s="34">
        <f>PXIL!R62</f>
        <v>0</v>
      </c>
      <c r="AK62" s="34">
        <f>RTM_IEX!L62</f>
        <v>26.88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4.8099999999999996</v>
      </c>
      <c r="AB63" s="75">
        <f>-STOA!R63</f>
        <v>0</v>
      </c>
      <c r="AC63">
        <f t="shared" si="0"/>
        <v>0.32331599999999994</v>
      </c>
      <c r="AD63">
        <f t="shared" si="1"/>
        <v>38.166683999999997</v>
      </c>
      <c r="AE63">
        <f>'IDT-1'!D63</f>
        <v>0</v>
      </c>
      <c r="AF63" s="24"/>
      <c r="AG63">
        <f t="shared" si="2"/>
        <v>38.166683999999997</v>
      </c>
      <c r="AI63" s="34">
        <f>PXIL!L63</f>
        <v>0</v>
      </c>
      <c r="AJ63" s="34">
        <f>PXIL!R63</f>
        <v>0</v>
      </c>
      <c r="AK63" s="34">
        <f>RTM_IEX!L63</f>
        <v>27.84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4.43</v>
      </c>
      <c r="AB64" s="75">
        <f>-STOA!R64</f>
        <v>0</v>
      </c>
      <c r="AC64">
        <f t="shared" si="0"/>
        <v>0.32012399999999996</v>
      </c>
      <c r="AD64">
        <f t="shared" si="1"/>
        <v>37.789876</v>
      </c>
      <c r="AE64">
        <f>'IDT-1'!D64</f>
        <v>0</v>
      </c>
      <c r="AF64" s="24"/>
      <c r="AG64">
        <f t="shared" si="2"/>
        <v>37.789876</v>
      </c>
      <c r="AI64" s="34">
        <f>PXIL!L64</f>
        <v>0</v>
      </c>
      <c r="AJ64" s="34">
        <f>PXIL!R64</f>
        <v>0</v>
      </c>
      <c r="AK64" s="34">
        <f>RTM_IEX!L64</f>
        <v>27.84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3.96</v>
      </c>
      <c r="AB65" s="75">
        <f>-STOA!R65</f>
        <v>0</v>
      </c>
      <c r="AC65">
        <f t="shared" si="0"/>
        <v>0.32423999999999997</v>
      </c>
      <c r="AD65">
        <f t="shared" si="1"/>
        <v>38.275759999999998</v>
      </c>
      <c r="AE65">
        <f>'IDT-1'!D65</f>
        <v>0</v>
      </c>
      <c r="AF65" s="24"/>
      <c r="AG65">
        <f t="shared" si="2"/>
        <v>38.275759999999998</v>
      </c>
      <c r="AI65" s="34">
        <f>PXIL!L65</f>
        <v>0</v>
      </c>
      <c r="AJ65" s="34">
        <f>PXIL!R65</f>
        <v>0</v>
      </c>
      <c r="AK65" s="34">
        <f>RTM_IEX!L65</f>
        <v>28.8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3.46</v>
      </c>
      <c r="AB66" s="75">
        <f>-STOA!R66</f>
        <v>0</v>
      </c>
      <c r="AC66">
        <f t="shared" si="0"/>
        <v>0.28022399999999997</v>
      </c>
      <c r="AD66">
        <f t="shared" si="1"/>
        <v>33.079776000000003</v>
      </c>
      <c r="AE66">
        <f>'IDT-1'!D66</f>
        <v>0</v>
      </c>
      <c r="AF66" s="24"/>
      <c r="AG66">
        <f t="shared" si="2"/>
        <v>33.079776000000003</v>
      </c>
      <c r="AI66" s="34">
        <f>PXIL!L66</f>
        <v>0</v>
      </c>
      <c r="AJ66" s="34">
        <f>PXIL!R66</f>
        <v>0</v>
      </c>
      <c r="AK66" s="34">
        <f>RTM_IEX!L66</f>
        <v>24.06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2.91</v>
      </c>
      <c r="AB67" s="75">
        <f>-STOA!R67</f>
        <v>0</v>
      </c>
      <c r="AC67">
        <f t="shared" si="0"/>
        <v>0.21982800000000002</v>
      </c>
      <c r="AD67">
        <f t="shared" si="1"/>
        <v>25.950172000000002</v>
      </c>
      <c r="AE67">
        <f>'IDT-1'!D67</f>
        <v>0</v>
      </c>
      <c r="AF67" s="24"/>
      <c r="AG67">
        <f t="shared" si="2"/>
        <v>25.950172000000002</v>
      </c>
      <c r="AI67" s="34">
        <f>PXIL!L67</f>
        <v>0</v>
      </c>
      <c r="AJ67" s="34">
        <f>PXIL!R67</f>
        <v>0</v>
      </c>
      <c r="AK67" s="34">
        <f>RTM_IEX!L67</f>
        <v>17.420000000000002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2.42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0.17177999999999999</v>
      </c>
      <c r="AD68">
        <f t="shared" ref="AD68:AD98" si="4">SUM(B68:AB68,AI68:AT68)-AC68</f>
        <v>20.278220000000001</v>
      </c>
      <c r="AE68">
        <f>'IDT-1'!D68</f>
        <v>0</v>
      </c>
      <c r="AF68" s="24"/>
      <c r="AG68">
        <f t="shared" ref="AG68:AG98" si="5">SUM(AD68:AF68)</f>
        <v>20.278220000000001</v>
      </c>
      <c r="AI68" s="34">
        <f>PXIL!L68</f>
        <v>0</v>
      </c>
      <c r="AJ68" s="34">
        <f>PXIL!R68</f>
        <v>0</v>
      </c>
      <c r="AK68" s="34">
        <f>RTM_IEX!L68</f>
        <v>12.19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7.09</v>
      </c>
      <c r="Z69" s="34">
        <f>IEX!R69</f>
        <v>0</v>
      </c>
      <c r="AA69" s="75">
        <f>STOA!L69</f>
        <v>1.9</v>
      </c>
      <c r="AB69" s="75">
        <f>-STOA!R69</f>
        <v>0</v>
      </c>
      <c r="AC69">
        <f t="shared" si="3"/>
        <v>0.31441200000000002</v>
      </c>
      <c r="AD69">
        <f t="shared" si="4"/>
        <v>37.115588000000002</v>
      </c>
      <c r="AE69">
        <f>'IDT-1'!D69</f>
        <v>0</v>
      </c>
      <c r="AF69" s="24"/>
      <c r="AG69">
        <f t="shared" si="5"/>
        <v>37.115588000000002</v>
      </c>
      <c r="AI69" s="34">
        <f>PXIL!L69</f>
        <v>0</v>
      </c>
      <c r="AJ69" s="34">
        <f>PXIL!R69</f>
        <v>0</v>
      </c>
      <c r="AK69" s="34">
        <f>RTM_IEX!L69</f>
        <v>0.6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22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8.7200000000000006</v>
      </c>
      <c r="Z70" s="34">
        <f>IEX!R70</f>
        <v>0</v>
      </c>
      <c r="AA70" s="75">
        <f>STOA!L70</f>
        <v>1.41</v>
      </c>
      <c r="AB70" s="75">
        <f>-STOA!R70</f>
        <v>0</v>
      </c>
      <c r="AC70">
        <f t="shared" si="3"/>
        <v>0.308616</v>
      </c>
      <c r="AD70">
        <f t="shared" si="4"/>
        <v>36.431383999999994</v>
      </c>
      <c r="AE70">
        <f>'IDT-1'!D70</f>
        <v>0</v>
      </c>
      <c r="AF70" s="24"/>
      <c r="AG70">
        <f t="shared" si="5"/>
        <v>36.431383999999994</v>
      </c>
      <c r="AI70" s="34">
        <f>PXIL!L70</f>
        <v>0</v>
      </c>
      <c r="AJ70" s="34">
        <f>PXIL!R70</f>
        <v>0</v>
      </c>
      <c r="AK70" s="34">
        <f>RTM_IEX!L70</f>
        <v>0.78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19.989999999999998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12.44</v>
      </c>
      <c r="Z71" s="34">
        <f>IEX!R71</f>
        <v>0</v>
      </c>
      <c r="AA71" s="75">
        <f>STOA!L71</f>
        <v>1</v>
      </c>
      <c r="AB71" s="75">
        <f>-STOA!R71</f>
        <v>0</v>
      </c>
      <c r="AC71">
        <f t="shared" si="3"/>
        <v>0.23704800000000001</v>
      </c>
      <c r="AD71">
        <f t="shared" si="4"/>
        <v>27.982951999999997</v>
      </c>
      <c r="AE71">
        <f>'IDT-1'!D71</f>
        <v>0</v>
      </c>
      <c r="AF71" s="24"/>
      <c r="AG71">
        <f t="shared" si="5"/>
        <v>27.982951999999997</v>
      </c>
      <c r="AI71" s="34">
        <f>PXIL!L71</f>
        <v>0</v>
      </c>
      <c r="AJ71" s="34">
        <f>PXIL!R71</f>
        <v>0</v>
      </c>
      <c r="AK71" s="34">
        <f>RTM_IEX!L71</f>
        <v>1.74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7.2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11.13</v>
      </c>
      <c r="Z72" s="34">
        <f>IEX!R72</f>
        <v>0</v>
      </c>
      <c r="AA72" s="75">
        <f>STOA!L72</f>
        <v>0.63</v>
      </c>
      <c r="AB72" s="75">
        <f>-STOA!R72</f>
        <v>0</v>
      </c>
      <c r="AC72">
        <f t="shared" si="3"/>
        <v>0.20546399999999998</v>
      </c>
      <c r="AD72">
        <f t="shared" si="4"/>
        <v>24.254535999999998</v>
      </c>
      <c r="AE72">
        <f>'IDT-1'!D72</f>
        <v>0</v>
      </c>
      <c r="AF72" s="24"/>
      <c r="AG72">
        <f t="shared" si="5"/>
        <v>24.254535999999998</v>
      </c>
      <c r="AI72" s="34">
        <f>PXIL!L72</f>
        <v>0</v>
      </c>
      <c r="AJ72" s="34">
        <f>PXIL!R72</f>
        <v>0</v>
      </c>
      <c r="AK72" s="34">
        <f>RTM_IEX!L72</f>
        <v>1.73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5.13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12.84</v>
      </c>
      <c r="Z73" s="34">
        <f>IEX!R73</f>
        <v>0</v>
      </c>
      <c r="AA73" s="75">
        <f>STOA!L73</f>
        <v>0.35</v>
      </c>
      <c r="AB73" s="75">
        <f>-STOA!R73</f>
        <v>0</v>
      </c>
      <c r="AC73">
        <f t="shared" si="3"/>
        <v>0.21008399999999999</v>
      </c>
      <c r="AD73">
        <f t="shared" si="4"/>
        <v>24.799916000000003</v>
      </c>
      <c r="AE73">
        <f>'IDT-1'!D73</f>
        <v>0</v>
      </c>
      <c r="AF73" s="24"/>
      <c r="AG73">
        <f t="shared" si="5"/>
        <v>24.799916000000003</v>
      </c>
      <c r="AI73" s="34">
        <f>PXIL!L73</f>
        <v>0</v>
      </c>
      <c r="AJ73" s="34">
        <f>PXIL!R73</f>
        <v>0</v>
      </c>
      <c r="AK73" s="34">
        <f>RTM_IEX!L73</f>
        <v>1.5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4.4800000000000004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12.31</v>
      </c>
      <c r="Z74" s="34">
        <f>IEX!R74</f>
        <v>0</v>
      </c>
      <c r="AA74" s="75">
        <f>STOA!L74</f>
        <v>0.15</v>
      </c>
      <c r="AB74" s="75">
        <f>-STOA!R74</f>
        <v>0</v>
      </c>
      <c r="AC74">
        <f t="shared" si="3"/>
        <v>0.19622208382485054</v>
      </c>
      <c r="AD74">
        <f t="shared" si="4"/>
        <v>23.163549800085931</v>
      </c>
      <c r="AE74">
        <f>'IDT-1'!D74</f>
        <v>0</v>
      </c>
      <c r="AF74" s="24"/>
      <c r="AG74">
        <f t="shared" si="5"/>
        <v>23.163549800085931</v>
      </c>
      <c r="AI74" s="34">
        <f>PXIL!L74</f>
        <v>0</v>
      </c>
      <c r="AJ74" s="34">
        <f>PXIL!R74</f>
        <v>0</v>
      </c>
      <c r="AK74" s="34">
        <f>RTM_IEX!L74</f>
        <v>1.49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3.57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15.28</v>
      </c>
      <c r="Z75" s="34">
        <f>IEX!R75</f>
        <v>0</v>
      </c>
      <c r="AA75" s="75">
        <f>STOA!L75</f>
        <v>0</v>
      </c>
      <c r="AB75" s="75">
        <f>-STOA!R75</f>
        <v>0</v>
      </c>
      <c r="AC75">
        <f t="shared" si="3"/>
        <v>0.21730608382485056</v>
      </c>
      <c r="AD75">
        <f t="shared" si="4"/>
        <v>25.652465800085931</v>
      </c>
      <c r="AE75">
        <f>'IDT-1'!D75</f>
        <v>0</v>
      </c>
      <c r="AF75" s="24"/>
      <c r="AG75">
        <f t="shared" si="5"/>
        <v>25.652465800085931</v>
      </c>
      <c r="AI75" s="34">
        <f>PXIL!L75</f>
        <v>0</v>
      </c>
      <c r="AJ75" s="34">
        <f>PXIL!R75</f>
        <v>0</v>
      </c>
      <c r="AK75" s="34">
        <f>RTM_IEX!L75</f>
        <v>1.77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2.98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15.17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0.21579408382485055</v>
      </c>
      <c r="AD76">
        <f t="shared" si="4"/>
        <v>25.473977800085937</v>
      </c>
      <c r="AE76">
        <f>'IDT-1'!D76</f>
        <v>0</v>
      </c>
      <c r="AF76" s="24"/>
      <c r="AG76">
        <f t="shared" si="5"/>
        <v>25.473977800085937</v>
      </c>
      <c r="AI76" s="34">
        <f>PXIL!L76</f>
        <v>0</v>
      </c>
      <c r="AJ76" s="34">
        <f>PXIL!R76</f>
        <v>0</v>
      </c>
      <c r="AK76" s="34">
        <f>RTM_IEX!L76</f>
        <v>1.76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2.92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15.6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0.21797808382485057</v>
      </c>
      <c r="AD77">
        <f t="shared" si="4"/>
        <v>25.731793800085935</v>
      </c>
      <c r="AE77">
        <f>'IDT-1'!D77</f>
        <v>0</v>
      </c>
      <c r="AF77" s="24"/>
      <c r="AG77">
        <f t="shared" si="5"/>
        <v>25.731793800085935</v>
      </c>
      <c r="AI77" s="34">
        <f>PXIL!L77</f>
        <v>0</v>
      </c>
      <c r="AJ77" s="34">
        <f>PXIL!R77</f>
        <v>0</v>
      </c>
      <c r="AK77" s="34">
        <f>RTM_IEX!L77</f>
        <v>1.58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2.93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15.55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0.22041408382485059</v>
      </c>
      <c r="AD78">
        <f t="shared" si="4"/>
        <v>26.019357800085935</v>
      </c>
      <c r="AE78">
        <f>'IDT-1'!D78</f>
        <v>0</v>
      </c>
      <c r="AF78" s="24"/>
      <c r="AG78">
        <f t="shared" si="5"/>
        <v>26.019357800085935</v>
      </c>
      <c r="AI78" s="34">
        <f>PXIL!L78</f>
        <v>0</v>
      </c>
      <c r="AJ78" s="34">
        <f>PXIL!R78</f>
        <v>0</v>
      </c>
      <c r="AK78" s="34">
        <f>RTM_IEX!L78</f>
        <v>1.63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3.22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15.49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0.21932208382485058</v>
      </c>
      <c r="AD79">
        <f t="shared" si="4"/>
        <v>25.890449800085936</v>
      </c>
      <c r="AE79">
        <f>'IDT-1'!D79</f>
        <v>0</v>
      </c>
      <c r="AF79" s="24"/>
      <c r="AG79">
        <f t="shared" si="5"/>
        <v>25.890449800085936</v>
      </c>
      <c r="AI79" s="34">
        <f>PXIL!L79</f>
        <v>0</v>
      </c>
      <c r="AJ79" s="34">
        <f>PXIL!R79</f>
        <v>0</v>
      </c>
      <c r="AK79" s="34">
        <f>RTM_IEX!L79</f>
        <v>1.98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2.8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16.86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0.22973808382485056</v>
      </c>
      <c r="AD80">
        <f t="shared" si="4"/>
        <v>27.120033800085931</v>
      </c>
      <c r="AE80">
        <f>'IDT-1'!D80</f>
        <v>0</v>
      </c>
      <c r="AF80" s="24"/>
      <c r="AG80">
        <f t="shared" si="5"/>
        <v>27.120033800085931</v>
      </c>
      <c r="AI80" s="34">
        <f>PXIL!L80</f>
        <v>0</v>
      </c>
      <c r="AJ80" s="34">
        <f>PXIL!R80</f>
        <v>0</v>
      </c>
      <c r="AK80" s="34">
        <f>RTM_IEX!L80</f>
        <v>1.95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2.7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20.65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0.26401008382485058</v>
      </c>
      <c r="AD81">
        <f t="shared" si="4"/>
        <v>31.165761800085935</v>
      </c>
      <c r="AE81">
        <f>'IDT-1'!D81</f>
        <v>0</v>
      </c>
      <c r="AF81" s="24"/>
      <c r="AG81">
        <f t="shared" si="5"/>
        <v>31.165761800085935</v>
      </c>
      <c r="AI81" s="34">
        <f>PXIL!L81</f>
        <v>0</v>
      </c>
      <c r="AJ81" s="34">
        <f>PXIL!R81</f>
        <v>0</v>
      </c>
      <c r="AK81" s="34">
        <f>RTM_IEX!L81</f>
        <v>1.98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2.96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24.95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0.30029808382485057</v>
      </c>
      <c r="AD82">
        <f t="shared" si="4"/>
        <v>35.449473800085933</v>
      </c>
      <c r="AE82">
        <f>'IDT-1'!D82</f>
        <v>0</v>
      </c>
      <c r="AF82" s="24"/>
      <c r="AG82">
        <f t="shared" si="5"/>
        <v>35.449473800085933</v>
      </c>
      <c r="AI82" s="34">
        <f>PXIL!L82</f>
        <v>0</v>
      </c>
      <c r="AJ82" s="34">
        <f>PXIL!R82</f>
        <v>0</v>
      </c>
      <c r="AK82" s="34">
        <f>RTM_IEX!L82</f>
        <v>1.82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3.14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2.94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0.39278208382485064</v>
      </c>
      <c r="AD83">
        <f t="shared" si="4"/>
        <v>46.366989800085939</v>
      </c>
      <c r="AE83">
        <f>'IDT-1'!D83</f>
        <v>0</v>
      </c>
      <c r="AF83" s="24"/>
      <c r="AG83">
        <f t="shared" si="5"/>
        <v>46.366989800085939</v>
      </c>
      <c r="AI83" s="34">
        <f>PXIL!L83</f>
        <v>0</v>
      </c>
      <c r="AJ83" s="34">
        <f>PXIL!R83</f>
        <v>0</v>
      </c>
      <c r="AK83" s="34">
        <f>RTM_IEX!L83</f>
        <v>0.49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37.49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0.39807599999999999</v>
      </c>
      <c r="AD84">
        <f t="shared" si="4"/>
        <v>46.991923999999997</v>
      </c>
      <c r="AE84">
        <f>'IDT-1'!D84</f>
        <v>0</v>
      </c>
      <c r="AF84" s="24"/>
      <c r="AG84">
        <f t="shared" si="5"/>
        <v>46.991923999999997</v>
      </c>
      <c r="AI84" s="34">
        <f>PXIL!L84</f>
        <v>0</v>
      </c>
      <c r="AJ84" s="34">
        <f>PXIL!R84</f>
        <v>0</v>
      </c>
      <c r="AK84" s="34">
        <f>RTM_IEX!L84</f>
        <v>0.28000000000000003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41.27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0.23444399999999999</v>
      </c>
      <c r="AD85">
        <f t="shared" si="4"/>
        <v>27.675556</v>
      </c>
      <c r="AE85">
        <f>'IDT-1'!D85</f>
        <v>0</v>
      </c>
      <c r="AF85" s="24"/>
      <c r="AG85">
        <f t="shared" si="5"/>
        <v>27.675556</v>
      </c>
      <c r="AI85" s="34">
        <f>PXIL!L85</f>
        <v>0</v>
      </c>
      <c r="AJ85" s="34">
        <f>PXIL!R85</f>
        <v>0</v>
      </c>
      <c r="AK85" s="34">
        <f>RTM_IEX!L85</f>
        <v>22.07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0.25594800000000001</v>
      </c>
      <c r="AD86">
        <f t="shared" si="4"/>
        <v>30.214051999999999</v>
      </c>
      <c r="AE86">
        <f>'IDT-1'!D86</f>
        <v>0</v>
      </c>
      <c r="AF86" s="24"/>
      <c r="AG86">
        <f t="shared" si="5"/>
        <v>30.214051999999999</v>
      </c>
      <c r="AI86" s="34">
        <f>PXIL!L86</f>
        <v>0</v>
      </c>
      <c r="AJ86" s="34">
        <f>PXIL!R86</f>
        <v>0</v>
      </c>
      <c r="AK86" s="34">
        <f>RTM_IEX!L86</f>
        <v>24.63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0.38413199999999997</v>
      </c>
      <c r="AD87">
        <f t="shared" si="4"/>
        <v>45.345868000000003</v>
      </c>
      <c r="AE87">
        <f>'IDT-1'!D87</f>
        <v>0</v>
      </c>
      <c r="AF87" s="24"/>
      <c r="AG87">
        <f t="shared" si="5"/>
        <v>45.345868000000003</v>
      </c>
      <c r="AI87" s="34">
        <f>PXIL!L87</f>
        <v>0</v>
      </c>
      <c r="AJ87" s="34">
        <f>PXIL!R87</f>
        <v>0</v>
      </c>
      <c r="AK87" s="34">
        <f>RTM_IEX!L87</f>
        <v>39.89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0.37161599999999995</v>
      </c>
      <c r="AD88">
        <f t="shared" si="4"/>
        <v>43.868383999999992</v>
      </c>
      <c r="AE88">
        <f>'IDT-1'!D88</f>
        <v>0</v>
      </c>
      <c r="AF88" s="24"/>
      <c r="AG88">
        <f t="shared" si="5"/>
        <v>43.868383999999992</v>
      </c>
      <c r="AI88" s="34">
        <f>PXIL!L88</f>
        <v>0</v>
      </c>
      <c r="AJ88" s="34">
        <f>PXIL!R88</f>
        <v>0</v>
      </c>
      <c r="AK88" s="34">
        <f>RTM_IEX!L88</f>
        <v>38.4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0.36355199999999993</v>
      </c>
      <c r="AD89">
        <f t="shared" si="4"/>
        <v>42.916448000000003</v>
      </c>
      <c r="AE89">
        <f>'IDT-1'!D89</f>
        <v>0</v>
      </c>
      <c r="AF89" s="24"/>
      <c r="AG89">
        <f t="shared" si="5"/>
        <v>42.916448000000003</v>
      </c>
      <c r="AI89" s="34">
        <f>PXIL!L89</f>
        <v>0</v>
      </c>
      <c r="AJ89" s="34">
        <f>PXIL!R89</f>
        <v>0</v>
      </c>
      <c r="AK89" s="34">
        <f>RTM_IEX!L89</f>
        <v>37.44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0.35540399999999994</v>
      </c>
      <c r="AD90">
        <f t="shared" si="4"/>
        <v>41.954596000000002</v>
      </c>
      <c r="AE90">
        <f>'IDT-1'!D90</f>
        <v>0</v>
      </c>
      <c r="AF90" s="24"/>
      <c r="AG90">
        <f t="shared" si="5"/>
        <v>41.954596000000002</v>
      </c>
      <c r="AI90" s="34">
        <f>PXIL!L90</f>
        <v>0</v>
      </c>
      <c r="AJ90" s="34">
        <f>PXIL!R90</f>
        <v>0</v>
      </c>
      <c r="AK90" s="34">
        <f>RTM_IEX!L90</f>
        <v>36.47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5.8400000000000007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0.33767999999999998</v>
      </c>
      <c r="AD91">
        <f t="shared" si="4"/>
        <v>39.862320000000004</v>
      </c>
      <c r="AE91">
        <f>'IDT-1'!D91</f>
        <v>0</v>
      </c>
      <c r="AF91" s="24"/>
      <c r="AG91">
        <f t="shared" si="5"/>
        <v>39.862320000000004</v>
      </c>
      <c r="AI91" s="34">
        <f>PXIL!L91</f>
        <v>0</v>
      </c>
      <c r="AJ91" s="34">
        <f>PXIL!R91</f>
        <v>0</v>
      </c>
      <c r="AK91" s="34">
        <f>RTM_IEX!L91</f>
        <v>34.36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5.8400000000000007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0.32239199999999996</v>
      </c>
      <c r="AD92">
        <f t="shared" si="4"/>
        <v>38.057608000000002</v>
      </c>
      <c r="AE92">
        <f>'IDT-1'!D92</f>
        <v>0</v>
      </c>
      <c r="AF92" s="24"/>
      <c r="AG92">
        <f t="shared" si="5"/>
        <v>38.057608000000002</v>
      </c>
      <c r="AI92" s="34">
        <f>PXIL!L92</f>
        <v>0</v>
      </c>
      <c r="AJ92" s="34">
        <f>PXIL!R92</f>
        <v>0</v>
      </c>
      <c r="AK92" s="34">
        <f>RTM_IEX!L92</f>
        <v>32.54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5.8400000000000007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0.31348799999999999</v>
      </c>
      <c r="AD93">
        <f t="shared" si="4"/>
        <v>37.006512000000001</v>
      </c>
      <c r="AE93">
        <f>'IDT-1'!D93</f>
        <v>0</v>
      </c>
      <c r="AF93" s="24"/>
      <c r="AG93">
        <f t="shared" si="5"/>
        <v>37.006512000000001</v>
      </c>
      <c r="AI93" s="34">
        <f>PXIL!L93</f>
        <v>0</v>
      </c>
      <c r="AJ93" s="34">
        <f>PXIL!R93</f>
        <v>0</v>
      </c>
      <c r="AK93" s="34">
        <f>RTM_IEX!L93</f>
        <v>31.48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5.8400000000000007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0.29097600000000001</v>
      </c>
      <c r="AD94">
        <f t="shared" si="4"/>
        <v>34.349024</v>
      </c>
      <c r="AE94">
        <f>'IDT-1'!D94</f>
        <v>0</v>
      </c>
      <c r="AF94" s="24"/>
      <c r="AG94">
        <f t="shared" si="5"/>
        <v>34.349024</v>
      </c>
      <c r="AI94" s="34">
        <f>PXIL!L94</f>
        <v>0</v>
      </c>
      <c r="AJ94" s="34">
        <f>PXIL!R94</f>
        <v>0</v>
      </c>
      <c r="AK94" s="34">
        <f>RTM_IEX!L94</f>
        <v>28.8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5.8400000000000007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0.282912</v>
      </c>
      <c r="AD95">
        <f t="shared" si="4"/>
        <v>33.397087999999997</v>
      </c>
      <c r="AE95">
        <f>'IDT-1'!D95</f>
        <v>0</v>
      </c>
      <c r="AF95" s="24"/>
      <c r="AG95">
        <f t="shared" si="5"/>
        <v>33.397087999999997</v>
      </c>
      <c r="AI95" s="34">
        <f>PXIL!L95</f>
        <v>0</v>
      </c>
      <c r="AJ95" s="34">
        <f>PXIL!R95</f>
        <v>0</v>
      </c>
      <c r="AK95" s="34">
        <f>RTM_IEX!L95</f>
        <v>27.84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5.8400000000000007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0.26669999999999999</v>
      </c>
      <c r="AD96">
        <f t="shared" si="4"/>
        <v>31.4833</v>
      </c>
      <c r="AE96">
        <f>'IDT-1'!D96</f>
        <v>0</v>
      </c>
      <c r="AF96" s="24"/>
      <c r="AG96">
        <f t="shared" si="5"/>
        <v>31.4833</v>
      </c>
      <c r="AI96" s="34">
        <f>PXIL!L96</f>
        <v>0</v>
      </c>
      <c r="AJ96" s="34">
        <f>PXIL!R96</f>
        <v>0</v>
      </c>
      <c r="AK96" s="34">
        <f>RTM_IEX!L96</f>
        <v>25.91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5.8400000000000007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0.25065599999999999</v>
      </c>
      <c r="AD97">
        <f t="shared" si="4"/>
        <v>29.589344000000001</v>
      </c>
      <c r="AE97">
        <f>'IDT-1'!D97</f>
        <v>0</v>
      </c>
      <c r="AF97" s="24"/>
      <c r="AG97">
        <f t="shared" si="5"/>
        <v>29.589344000000001</v>
      </c>
      <c r="AI97" s="34">
        <f>PXIL!L97</f>
        <v>0</v>
      </c>
      <c r="AJ97" s="34">
        <f>PXIL!R97</f>
        <v>0</v>
      </c>
      <c r="AK97" s="34">
        <f>RTM_IEX!L97</f>
        <v>24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5.8400000000000007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0.24906</v>
      </c>
      <c r="AD98">
        <f t="shared" si="4"/>
        <v>29.400939999999999</v>
      </c>
      <c r="AE98">
        <f>'IDT-1'!D98</f>
        <v>0</v>
      </c>
      <c r="AF98" s="24"/>
      <c r="AG98">
        <f t="shared" si="5"/>
        <v>29.400939999999999</v>
      </c>
      <c r="AI98" s="34">
        <f>PXIL!L98</f>
        <v>0</v>
      </c>
      <c r="AJ98" s="34">
        <f>PXIL!R98</f>
        <v>0</v>
      </c>
      <c r="AK98" s="34">
        <f>RTM_IEX!L98</f>
        <v>23.81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0.14015846021639763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0.1076</v>
      </c>
      <c r="Z99" s="34">
        <f t="shared" si="6"/>
        <v>0</v>
      </c>
      <c r="AA99" s="75">
        <f t="shared" si="6"/>
        <v>4.5014999999999993E-2</v>
      </c>
      <c r="AB99" s="75">
        <f t="shared" si="6"/>
        <v>0</v>
      </c>
      <c r="AC99">
        <f t="shared" si="6"/>
        <v>6.5768090658177387E-3</v>
      </c>
      <c r="AD99">
        <f t="shared" si="6"/>
        <v>0.77637665115057997</v>
      </c>
      <c r="AE99">
        <f t="shared" ref="AE99:AT99" si="7">SUM(AE3:AE98)/4000</f>
        <v>0</v>
      </c>
      <c r="AG99">
        <f t="shared" si="7"/>
        <v>0.77637665115057997</v>
      </c>
      <c r="AI99">
        <f t="shared" si="7"/>
        <v>0</v>
      </c>
      <c r="AJ99">
        <f t="shared" si="7"/>
        <v>0</v>
      </c>
      <c r="AK99">
        <f t="shared" si="7"/>
        <v>0.417435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7.274499999999999E-2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45309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19.197963999999999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0.86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0.16848689759999996</v>
      </c>
      <c r="AD3">
        <f>SUM(B3:AB3,AI3:AT3)-AC3</f>
        <v>19.889477102399997</v>
      </c>
      <c r="AE3">
        <v>0</v>
      </c>
      <c r="AF3" s="24"/>
      <c r="AG3">
        <f>SUM(AD3:AF3)</f>
        <v>19.889477102399997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17.247177000000001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0.1448762868</v>
      </c>
      <c r="AD4">
        <f t="shared" ref="AD4:AD67" si="1">SUM(B4:AB4,AI4:AT4)-AC4</f>
        <v>17.102300713200002</v>
      </c>
      <c r="AE4">
        <v>0</v>
      </c>
      <c r="AF4" s="24"/>
      <c r="AG4">
        <f t="shared" ref="AG4:AG67" si="2">SUM(AD4:AF4)</f>
        <v>17.102300713200002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16.182534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0.13593328560000001</v>
      </c>
      <c r="AD5">
        <f t="shared" si="1"/>
        <v>16.0466007144</v>
      </c>
      <c r="AE5">
        <v>0</v>
      </c>
      <c r="AF5" s="24"/>
      <c r="AG5">
        <f t="shared" si="2"/>
        <v>16.0466007144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16.859117000000001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0.1416165828</v>
      </c>
      <c r="AD6">
        <f t="shared" si="1"/>
        <v>16.7175004172</v>
      </c>
      <c r="AE6">
        <v>0</v>
      </c>
      <c r="AF6" s="24"/>
      <c r="AG6">
        <f t="shared" si="2"/>
        <v>16.7175004172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15.780255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0.13255414199999999</v>
      </c>
      <c r="AD7">
        <f t="shared" si="1"/>
        <v>15.647700858</v>
      </c>
      <c r="AE7">
        <v>0</v>
      </c>
      <c r="AF7" s="24"/>
      <c r="AG7">
        <f t="shared" si="2"/>
        <v>15.647700858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15.696652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0.13185187679999999</v>
      </c>
      <c r="AD8">
        <f t="shared" si="1"/>
        <v>15.5648001232</v>
      </c>
      <c r="AE8">
        <v>0</v>
      </c>
      <c r="AF8" s="24"/>
      <c r="AG8">
        <f t="shared" si="2"/>
        <v>15.5648001232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15.401977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0.12937660679999999</v>
      </c>
      <c r="AD9">
        <f t="shared" si="1"/>
        <v>15.272600393200001</v>
      </c>
      <c r="AE9">
        <v>0</v>
      </c>
      <c r="AF9" s="24"/>
      <c r="AG9">
        <f t="shared" si="2"/>
        <v>15.272600393200001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11.92497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0.10016974799999999</v>
      </c>
      <c r="AD10">
        <f t="shared" si="1"/>
        <v>11.824800251999999</v>
      </c>
      <c r="AE10">
        <v>0</v>
      </c>
      <c r="AF10" s="24"/>
      <c r="AG10">
        <f t="shared" si="2"/>
        <v>11.824800251999999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11.754034000000001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9.8733885600000001E-2</v>
      </c>
      <c r="AD11">
        <f t="shared" si="1"/>
        <v>11.655300114400001</v>
      </c>
      <c r="AE11">
        <v>0</v>
      </c>
      <c r="AF11" s="24"/>
      <c r="AG11">
        <f t="shared" si="2"/>
        <v>11.655300114400001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11.235377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9.4377166799999995E-2</v>
      </c>
      <c r="AD12">
        <f t="shared" si="1"/>
        <v>11.1409998332</v>
      </c>
      <c r="AE12">
        <v>0</v>
      </c>
      <c r="AF12" s="24"/>
      <c r="AG12">
        <f t="shared" si="2"/>
        <v>11.1409998332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12.446249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0.10454849159999999</v>
      </c>
      <c r="AD13">
        <f t="shared" si="1"/>
        <v>12.341700508400001</v>
      </c>
      <c r="AE13">
        <v>0</v>
      </c>
      <c r="AF13" s="24"/>
      <c r="AG13">
        <f t="shared" si="2"/>
        <v>12.341700508400001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13.103873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0.11007253319999999</v>
      </c>
      <c r="AD14">
        <f t="shared" si="1"/>
        <v>12.9938004668</v>
      </c>
      <c r="AE14">
        <v>0</v>
      </c>
      <c r="AF14" s="24"/>
      <c r="AG14">
        <f t="shared" si="2"/>
        <v>12.9938004668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15.084712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0.1267115808</v>
      </c>
      <c r="AD15">
        <f t="shared" si="1"/>
        <v>14.958000419199999</v>
      </c>
      <c r="AE15">
        <v>0</v>
      </c>
      <c r="AF15" s="24"/>
      <c r="AG15">
        <f t="shared" si="2"/>
        <v>14.958000419199999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12.470048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0.10474840319999999</v>
      </c>
      <c r="AD16">
        <f t="shared" si="1"/>
        <v>12.3652995968</v>
      </c>
      <c r="AE16">
        <v>0</v>
      </c>
      <c r="AF16" s="24"/>
      <c r="AG16">
        <f t="shared" si="2"/>
        <v>12.3652995968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12.440904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0.10450359359999999</v>
      </c>
      <c r="AD17">
        <f t="shared" si="1"/>
        <v>12.336400406399999</v>
      </c>
      <c r="AE17">
        <v>0</v>
      </c>
      <c r="AF17" s="24"/>
      <c r="AG17">
        <f t="shared" si="2"/>
        <v>12.336400406399999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12.346410000000001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0.103709844</v>
      </c>
      <c r="AD18">
        <f t="shared" si="1"/>
        <v>12.242700156</v>
      </c>
      <c r="AE18">
        <v>0</v>
      </c>
      <c r="AF18" s="24"/>
      <c r="AG18">
        <f t="shared" si="2"/>
        <v>12.242700156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14.296794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0.12009306959999999</v>
      </c>
      <c r="AD19">
        <f t="shared" si="1"/>
        <v>14.176700930400001</v>
      </c>
      <c r="AE19">
        <v>0</v>
      </c>
      <c r="AF19" s="24"/>
      <c r="AG19">
        <f t="shared" si="2"/>
        <v>14.176700930400001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13.750101000000001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0.11550084839999999</v>
      </c>
      <c r="AD20">
        <f t="shared" si="1"/>
        <v>13.634600151600001</v>
      </c>
      <c r="AE20">
        <v>0</v>
      </c>
      <c r="AF20" s="24"/>
      <c r="AG20">
        <f t="shared" si="2"/>
        <v>13.634600151600001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15.872933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0.13333263719999999</v>
      </c>
      <c r="AD21">
        <f t="shared" si="1"/>
        <v>15.739600362799999</v>
      </c>
      <c r="AE21">
        <v>0</v>
      </c>
      <c r="AF21" s="24"/>
      <c r="AG21">
        <f t="shared" si="2"/>
        <v>15.739600362799999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17.203610999999999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0.14451033239999997</v>
      </c>
      <c r="AD22">
        <f t="shared" si="1"/>
        <v>17.059100667599999</v>
      </c>
      <c r="AE22">
        <v>0</v>
      </c>
      <c r="AF22" s="24"/>
      <c r="AG22">
        <f t="shared" si="2"/>
        <v>17.059100667599999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19.112344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0.16054368959999998</v>
      </c>
      <c r="AD23">
        <f t="shared" si="1"/>
        <v>18.951800310399999</v>
      </c>
      <c r="AE23">
        <v>0</v>
      </c>
      <c r="AF23" s="24"/>
      <c r="AG23">
        <f t="shared" si="2"/>
        <v>18.951800310399999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19.197963999999999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3.26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0.18864689759999997</v>
      </c>
      <c r="AD24">
        <f t="shared" si="1"/>
        <v>22.269317102399995</v>
      </c>
      <c r="AE24">
        <v>0</v>
      </c>
      <c r="AF24" s="24"/>
      <c r="AG24">
        <f t="shared" si="2"/>
        <v>22.269317102399995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19.197963999999999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1.54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0.17419889759999999</v>
      </c>
      <c r="AD25">
        <f t="shared" si="1"/>
        <v>20.563765102399998</v>
      </c>
      <c r="AE25">
        <v>0</v>
      </c>
      <c r="AF25" s="24"/>
      <c r="AG25">
        <f t="shared" si="2"/>
        <v>20.563765102399998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17.681927999999999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0.14852819519999999</v>
      </c>
      <c r="AD26">
        <f t="shared" si="1"/>
        <v>17.533399804799998</v>
      </c>
      <c r="AE26">
        <v>0</v>
      </c>
      <c r="AF26" s="24"/>
      <c r="AG26">
        <f t="shared" si="2"/>
        <v>17.533399804799998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16.836023000000001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0.1414225932</v>
      </c>
      <c r="AD27">
        <f t="shared" si="1"/>
        <v>16.694600406799999</v>
      </c>
      <c r="AE27">
        <v>0</v>
      </c>
      <c r="AF27" s="24"/>
      <c r="AG27">
        <f t="shared" si="2"/>
        <v>16.694600406799999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19.197963999999999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2.69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0.18385889759999999</v>
      </c>
      <c r="AD28">
        <f t="shared" si="1"/>
        <v>21.7041051024</v>
      </c>
      <c r="AE28">
        <v>0</v>
      </c>
      <c r="AF28" s="24"/>
      <c r="AG28">
        <f t="shared" si="2"/>
        <v>21.7041051024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19.197963999999999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3.46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0.19032689759999999</v>
      </c>
      <c r="AD29">
        <f t="shared" si="1"/>
        <v>22.467637102400001</v>
      </c>
      <c r="AE29">
        <v>0</v>
      </c>
      <c r="AF29" s="24"/>
      <c r="AG29">
        <f t="shared" si="2"/>
        <v>22.467637102400001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18.550424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0.15582356159999999</v>
      </c>
      <c r="AD30">
        <f t="shared" si="1"/>
        <v>18.394600438400001</v>
      </c>
      <c r="AE30">
        <v>0</v>
      </c>
      <c r="AF30" s="24"/>
      <c r="AG30">
        <f t="shared" si="2"/>
        <v>18.394600438400001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19.197963999999999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0.68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0.16882289759999997</v>
      </c>
      <c r="AD31">
        <f t="shared" si="1"/>
        <v>19.929141102399999</v>
      </c>
      <c r="AE31">
        <v>0</v>
      </c>
      <c r="AF31" s="24"/>
      <c r="AG31">
        <f t="shared" si="2"/>
        <v>19.929141102399999</v>
      </c>
      <c r="AI31" s="34">
        <f>PXIL!M31</f>
        <v>0</v>
      </c>
      <c r="AJ31" s="34">
        <f>PXIL!S31</f>
        <v>0</v>
      </c>
      <c r="AK31" s="34">
        <f>RTM_IEX!M31</f>
        <v>0.06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0.16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17.501512999999999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0.14701270919999998</v>
      </c>
      <c r="AD32">
        <f t="shared" si="1"/>
        <v>17.354500290800001</v>
      </c>
      <c r="AE32">
        <v>0</v>
      </c>
      <c r="AF32" s="24"/>
      <c r="AG32">
        <f t="shared" si="2"/>
        <v>17.354500290800001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16.813635000000001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0.14123453399999999</v>
      </c>
      <c r="AD33">
        <f t="shared" si="1"/>
        <v>16.672400466000003</v>
      </c>
      <c r="AE33">
        <v>0</v>
      </c>
      <c r="AF33" s="24"/>
      <c r="AG33">
        <f t="shared" si="2"/>
        <v>16.672400466000003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18.607704999999999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0.15630472199999998</v>
      </c>
      <c r="AD34">
        <f t="shared" si="1"/>
        <v>18.451400277999998</v>
      </c>
      <c r="AE34">
        <v>0</v>
      </c>
      <c r="AF34" s="24"/>
      <c r="AG34">
        <f t="shared" si="2"/>
        <v>18.451400277999998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15.877269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0.13336905960000001</v>
      </c>
      <c r="AD35">
        <f t="shared" si="1"/>
        <v>15.7438999404</v>
      </c>
      <c r="AE35">
        <v>0</v>
      </c>
      <c r="AF35" s="24"/>
      <c r="AG35">
        <f t="shared" si="2"/>
        <v>15.7438999404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17.475595999999999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0.14679500639999998</v>
      </c>
      <c r="AD36">
        <f t="shared" si="1"/>
        <v>17.328800993599998</v>
      </c>
      <c r="AE36">
        <v>0</v>
      </c>
      <c r="AF36" s="24"/>
      <c r="AG36">
        <f t="shared" si="2"/>
        <v>17.328800993599998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19.197963999999999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0.06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0.16227089759999996</v>
      </c>
      <c r="AD37">
        <f t="shared" si="1"/>
        <v>19.155693102399997</v>
      </c>
      <c r="AE37">
        <v>0</v>
      </c>
      <c r="AF37" s="24"/>
      <c r="AG37">
        <f t="shared" si="2"/>
        <v>19.155693102399997</v>
      </c>
      <c r="AI37" s="34">
        <f>PXIL!M37</f>
        <v>0</v>
      </c>
      <c r="AJ37" s="34">
        <f>PXIL!S37</f>
        <v>0</v>
      </c>
      <c r="AK37" s="34">
        <f>RTM_IEX!M37</f>
        <v>0.04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0.02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18.711072999999999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0.15717301319999999</v>
      </c>
      <c r="AD38">
        <f t="shared" si="1"/>
        <v>18.553899986799998</v>
      </c>
      <c r="AE38">
        <v>0</v>
      </c>
      <c r="AF38" s="24"/>
      <c r="AG38">
        <f t="shared" si="2"/>
        <v>18.553899986799998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19.197963999999999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0.26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0.16504289759999999</v>
      </c>
      <c r="AD39">
        <f t="shared" si="1"/>
        <v>19.482921102399999</v>
      </c>
      <c r="AE39">
        <v>0</v>
      </c>
      <c r="AF39" s="24"/>
      <c r="AG39">
        <f t="shared" si="2"/>
        <v>19.482921102399999</v>
      </c>
      <c r="AI39" s="34">
        <f>PXIL!M39</f>
        <v>0</v>
      </c>
      <c r="AJ39" s="34">
        <f>PXIL!S39</f>
        <v>0</v>
      </c>
      <c r="AK39" s="34">
        <f>RTM_IEX!M39</f>
        <v>0.08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0.11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19.197963999999999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0.46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0.16781489759999998</v>
      </c>
      <c r="AD40">
        <f t="shared" si="1"/>
        <v>19.8101491024</v>
      </c>
      <c r="AE40">
        <v>0</v>
      </c>
      <c r="AF40" s="24"/>
      <c r="AG40">
        <f t="shared" si="2"/>
        <v>19.8101491024</v>
      </c>
      <c r="AI40" s="34">
        <f>PXIL!M40</f>
        <v>0</v>
      </c>
      <c r="AJ40" s="34">
        <f>PXIL!S40</f>
        <v>0</v>
      </c>
      <c r="AK40" s="34">
        <f>RTM_IEX!M40</f>
        <v>0.11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0.21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19.197963999999999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0.47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0.17041889759999995</v>
      </c>
      <c r="AD41">
        <f t="shared" si="1"/>
        <v>20.117545102399998</v>
      </c>
      <c r="AE41">
        <v>0</v>
      </c>
      <c r="AF41" s="24"/>
      <c r="AG41">
        <f t="shared" si="2"/>
        <v>20.117545102399998</v>
      </c>
      <c r="AI41" s="34">
        <f>PXIL!M41</f>
        <v>0</v>
      </c>
      <c r="AJ41" s="34">
        <f>PXIL!S41</f>
        <v>0</v>
      </c>
      <c r="AK41" s="34">
        <f>RTM_IEX!M41</f>
        <v>0.11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0.51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19.197963999999999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0.89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0.17377889759999998</v>
      </c>
      <c r="AD42">
        <f t="shared" si="1"/>
        <v>20.514185102400003</v>
      </c>
      <c r="AE42">
        <v>0</v>
      </c>
      <c r="AF42" s="24"/>
      <c r="AG42">
        <f t="shared" si="2"/>
        <v>20.514185102400003</v>
      </c>
      <c r="AI42" s="34">
        <f>PXIL!M42</f>
        <v>0</v>
      </c>
      <c r="AJ42" s="34">
        <f>PXIL!S42</f>
        <v>0</v>
      </c>
      <c r="AK42" s="34">
        <f>RTM_IEX!M42</f>
        <v>0.12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0.48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19.197963999999999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0.16151489759999998</v>
      </c>
      <c r="AD43">
        <f t="shared" si="1"/>
        <v>19.0664491024</v>
      </c>
      <c r="AE43">
        <v>0</v>
      </c>
      <c r="AF43" s="24"/>
      <c r="AG43">
        <f t="shared" si="2"/>
        <v>19.0664491024</v>
      </c>
      <c r="AI43" s="34">
        <f>PXIL!M43</f>
        <v>0</v>
      </c>
      <c r="AJ43" s="34">
        <f>PXIL!S43</f>
        <v>0</v>
      </c>
      <c r="AK43" s="34">
        <f>RTM_IEX!M43</f>
        <v>0.01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0.02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17.524204000000001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0.1472033136</v>
      </c>
      <c r="AD44">
        <f t="shared" si="1"/>
        <v>17.377000686400002</v>
      </c>
      <c r="AE44">
        <v>0</v>
      </c>
      <c r="AF44" s="24"/>
      <c r="AG44">
        <f t="shared" si="2"/>
        <v>17.377000686400002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19.197963999999999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0.62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0.17058689760000001</v>
      </c>
      <c r="AD45">
        <f t="shared" si="1"/>
        <v>20.137377102400002</v>
      </c>
      <c r="AE45">
        <v>0</v>
      </c>
      <c r="AF45" s="24"/>
      <c r="AG45">
        <f t="shared" si="2"/>
        <v>20.137377102400002</v>
      </c>
      <c r="AI45" s="34">
        <f>PXIL!M45</f>
        <v>0</v>
      </c>
      <c r="AJ45" s="34">
        <f>PXIL!S45</f>
        <v>0</v>
      </c>
      <c r="AK45" s="34">
        <f>RTM_IEX!M45</f>
        <v>0.03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0.46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18.448972000000001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0.15497136480000001</v>
      </c>
      <c r="AD46">
        <f t="shared" si="1"/>
        <v>18.2940006352</v>
      </c>
      <c r="AE46">
        <v>0</v>
      </c>
      <c r="AF46" s="24"/>
      <c r="AG46">
        <f t="shared" si="2"/>
        <v>18.2940006352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19.197963999999999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0.17419889759999999</v>
      </c>
      <c r="AD47">
        <f t="shared" si="1"/>
        <v>20.563765102399998</v>
      </c>
      <c r="AE47">
        <v>0</v>
      </c>
      <c r="AF47" s="24"/>
      <c r="AG47">
        <f t="shared" si="2"/>
        <v>20.563765102399998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1.54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18.363855999999998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0.15425639039999997</v>
      </c>
      <c r="AD48">
        <f t="shared" si="1"/>
        <v>18.209599609599998</v>
      </c>
      <c r="AE48">
        <v>0</v>
      </c>
      <c r="AF48" s="24"/>
      <c r="AG48">
        <f t="shared" si="2"/>
        <v>18.209599609599998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18.751411999999998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0.15751186079999999</v>
      </c>
      <c r="AD49">
        <f t="shared" si="1"/>
        <v>18.593900139199999</v>
      </c>
      <c r="AE49">
        <v>0</v>
      </c>
      <c r="AF49" s="24"/>
      <c r="AG49">
        <f t="shared" si="2"/>
        <v>18.593900139199999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17.473578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0.14677805519999998</v>
      </c>
      <c r="AD50">
        <f t="shared" si="1"/>
        <v>17.326799944800001</v>
      </c>
      <c r="AE50">
        <v>0</v>
      </c>
      <c r="AF50" s="24"/>
      <c r="AG50">
        <f t="shared" si="2"/>
        <v>17.326799944800001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19.084610999999999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0.16031073239999999</v>
      </c>
      <c r="AD51">
        <f t="shared" si="1"/>
        <v>18.9243002676</v>
      </c>
      <c r="AE51">
        <v>0</v>
      </c>
      <c r="AF51" s="24"/>
      <c r="AG51">
        <f t="shared" si="2"/>
        <v>18.9243002676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17.980436000000001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0.15103566239999999</v>
      </c>
      <c r="AD52">
        <f t="shared" si="1"/>
        <v>17.829400337599999</v>
      </c>
      <c r="AE52">
        <v>0</v>
      </c>
      <c r="AF52" s="24"/>
      <c r="AG52">
        <f t="shared" si="2"/>
        <v>17.829400337599999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19.197963999999999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0.16462289759999998</v>
      </c>
      <c r="AD53">
        <f t="shared" si="1"/>
        <v>19.4333411024</v>
      </c>
      <c r="AE53">
        <v>0</v>
      </c>
      <c r="AF53" s="24"/>
      <c r="AG53">
        <f t="shared" si="2"/>
        <v>19.4333411024</v>
      </c>
      <c r="AI53" s="34">
        <f>PXIL!M53</f>
        <v>0</v>
      </c>
      <c r="AJ53" s="34">
        <f>PXIL!S53</f>
        <v>0</v>
      </c>
      <c r="AK53" s="34">
        <f>RTM_IEX!M53</f>
        <v>0.1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0.3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19.197963999999999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0.19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0.16848689759999999</v>
      </c>
      <c r="AD54">
        <f t="shared" si="1"/>
        <v>19.889477102400001</v>
      </c>
      <c r="AE54">
        <v>0</v>
      </c>
      <c r="AF54" s="24"/>
      <c r="AG54">
        <f t="shared" si="2"/>
        <v>19.889477102400001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0.67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18.608008000000002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0.15630726720000002</v>
      </c>
      <c r="AD55">
        <f t="shared" si="1"/>
        <v>18.451700732800003</v>
      </c>
      <c r="AE55">
        <v>0</v>
      </c>
      <c r="AF55" s="24"/>
      <c r="AG55">
        <f t="shared" si="2"/>
        <v>18.451700732800003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19.197963999999999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0.18226289759999997</v>
      </c>
      <c r="AD56">
        <f t="shared" si="1"/>
        <v>21.515701102399998</v>
      </c>
      <c r="AE56">
        <v>0</v>
      </c>
      <c r="AF56" s="24"/>
      <c r="AG56">
        <f t="shared" si="2"/>
        <v>21.515701102399998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2.5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19.197963999999999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0.17898689759999997</v>
      </c>
      <c r="AD57">
        <f t="shared" si="1"/>
        <v>21.128977102399997</v>
      </c>
      <c r="AE57">
        <v>0</v>
      </c>
      <c r="AF57" s="24"/>
      <c r="AG57">
        <f t="shared" si="2"/>
        <v>21.128977102399997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2.11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19.197963999999999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0.17739089759999999</v>
      </c>
      <c r="AD58">
        <f t="shared" si="1"/>
        <v>20.940573102400002</v>
      </c>
      <c r="AE58">
        <v>0</v>
      </c>
      <c r="AF58" s="24"/>
      <c r="AG58">
        <f t="shared" si="2"/>
        <v>20.940573102400002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1.92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19.197963999999999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0.17898689759999997</v>
      </c>
      <c r="AD59">
        <f t="shared" si="1"/>
        <v>21.128977102399997</v>
      </c>
      <c r="AE59">
        <v>0</v>
      </c>
      <c r="AF59" s="24"/>
      <c r="AG59">
        <f t="shared" si="2"/>
        <v>21.128977102399997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2.11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19.197963999999999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0.16689089759999998</v>
      </c>
      <c r="AD60">
        <f t="shared" si="1"/>
        <v>19.701073102400002</v>
      </c>
      <c r="AE60">
        <v>0</v>
      </c>
      <c r="AF60" s="24"/>
      <c r="AG60">
        <f t="shared" si="2"/>
        <v>19.701073102400002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0.67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19.197963999999999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0.17655089759999998</v>
      </c>
      <c r="AD61">
        <f t="shared" si="1"/>
        <v>20.841413102400001</v>
      </c>
      <c r="AE61">
        <v>0</v>
      </c>
      <c r="AF61" s="24"/>
      <c r="AG61">
        <f t="shared" si="2"/>
        <v>20.841413102400001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1.82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18.843485999999999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0.15828528239999998</v>
      </c>
      <c r="AD62">
        <f t="shared" si="1"/>
        <v>18.685200717599997</v>
      </c>
      <c r="AE62">
        <v>0</v>
      </c>
      <c r="AF62" s="24"/>
      <c r="AG62">
        <f t="shared" si="2"/>
        <v>18.685200717599997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19.197963999999999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0.17092289759999998</v>
      </c>
      <c r="AD63">
        <f t="shared" si="1"/>
        <v>20.177041102399997</v>
      </c>
      <c r="AE63">
        <v>0</v>
      </c>
      <c r="AF63" s="24"/>
      <c r="AG63">
        <f t="shared" si="2"/>
        <v>20.177041102399997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1.1499999999999999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19.197963999999999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0.20158289759999998</v>
      </c>
      <c r="AD64">
        <f t="shared" si="1"/>
        <v>23.796381102399998</v>
      </c>
      <c r="AE64">
        <v>0</v>
      </c>
      <c r="AF64" s="24"/>
      <c r="AG64">
        <f t="shared" si="2"/>
        <v>23.796381102399998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4.8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19.197963999999999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2.5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0.20124689759999997</v>
      </c>
      <c r="AD65">
        <f t="shared" si="1"/>
        <v>23.756717102399996</v>
      </c>
      <c r="AE65">
        <v>0</v>
      </c>
      <c r="AF65" s="24"/>
      <c r="AG65">
        <f t="shared" si="2"/>
        <v>23.756717102399996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2.2599999999999998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19.197963999999999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3.07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0.18705089759999999</v>
      </c>
      <c r="AD66">
        <f t="shared" si="1"/>
        <v>22.0809131024</v>
      </c>
      <c r="AE66">
        <v>0</v>
      </c>
      <c r="AF66" s="24"/>
      <c r="AG66">
        <f t="shared" si="2"/>
        <v>22.0809131024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19.197963999999999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3.26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0.18864689759999997</v>
      </c>
      <c r="AD67">
        <f t="shared" si="1"/>
        <v>22.269317102399995</v>
      </c>
      <c r="AE67">
        <v>0</v>
      </c>
      <c r="AF67" s="24"/>
      <c r="AG67">
        <f t="shared" si="2"/>
        <v>22.269317102399995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19.197963999999999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0.17478689759999999</v>
      </c>
      <c r="AD68">
        <f t="shared" ref="AD68:AD98" si="4">SUM(B68:AB68,AI68:AT68)-AC68</f>
        <v>20.633177102399998</v>
      </c>
      <c r="AE68">
        <v>0</v>
      </c>
      <c r="AF68" s="24"/>
      <c r="AG68">
        <f t="shared" ref="AG68:AG98" si="5">SUM(AD68:AF68)</f>
        <v>20.633177102399998</v>
      </c>
      <c r="AI68" s="34">
        <f>PXIL!M68</f>
        <v>0</v>
      </c>
      <c r="AJ68" s="34">
        <f>PXIL!S68</f>
        <v>0</v>
      </c>
      <c r="AK68" s="34">
        <f>RTM_IEX!M68</f>
        <v>1.61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19.197963999999999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0.62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0.18385889759999999</v>
      </c>
      <c r="AD69">
        <f t="shared" si="4"/>
        <v>21.7041051024</v>
      </c>
      <c r="AE69">
        <v>0</v>
      </c>
      <c r="AF69" s="24"/>
      <c r="AG69">
        <f t="shared" si="5"/>
        <v>21.7041051024</v>
      </c>
      <c r="AI69" s="34">
        <f>PXIL!M69</f>
        <v>0</v>
      </c>
      <c r="AJ69" s="34">
        <f>PXIL!S69</f>
        <v>0</v>
      </c>
      <c r="AK69" s="34">
        <f>RTM_IEX!M69</f>
        <v>0.02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2.0499999999999998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19.197963999999999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0.32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0.17041889759999998</v>
      </c>
      <c r="AD70">
        <f t="shared" si="4"/>
        <v>20.117545102399998</v>
      </c>
      <c r="AE70">
        <v>0</v>
      </c>
      <c r="AF70" s="24"/>
      <c r="AG70">
        <f t="shared" si="5"/>
        <v>20.117545102399998</v>
      </c>
      <c r="AI70" s="34">
        <f>PXIL!M70</f>
        <v>0</v>
      </c>
      <c r="AJ70" s="34">
        <f>PXIL!S70</f>
        <v>0</v>
      </c>
      <c r="AK70" s="34">
        <f>RTM_IEX!M70</f>
        <v>0.02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0.75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19.197963999999999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1.85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0.18780689759999997</v>
      </c>
      <c r="AD71">
        <f t="shared" si="4"/>
        <v>22.170157102399997</v>
      </c>
      <c r="AE71">
        <v>0</v>
      </c>
      <c r="AF71" s="24"/>
      <c r="AG71">
        <f t="shared" si="5"/>
        <v>22.170157102399997</v>
      </c>
      <c r="AI71" s="34">
        <f>PXIL!M71</f>
        <v>0</v>
      </c>
      <c r="AJ71" s="34">
        <f>PXIL!S71</f>
        <v>0</v>
      </c>
      <c r="AK71" s="34">
        <f>RTM_IEX!M71</f>
        <v>0.22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1.0900000000000001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19.197963999999999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0.66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0.17033489759999998</v>
      </c>
      <c r="AD72">
        <f t="shared" si="4"/>
        <v>20.107629102400001</v>
      </c>
      <c r="AE72">
        <v>0</v>
      </c>
      <c r="AF72" s="24"/>
      <c r="AG72">
        <f t="shared" si="5"/>
        <v>20.107629102400001</v>
      </c>
      <c r="AI72" s="34">
        <f>PXIL!M72</f>
        <v>0</v>
      </c>
      <c r="AJ72" s="34">
        <f>PXIL!S72</f>
        <v>0</v>
      </c>
      <c r="AK72" s="34">
        <f>RTM_IEX!M72</f>
        <v>0.1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0.32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19.197963999999999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0.33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0.16537889759999999</v>
      </c>
      <c r="AD73">
        <f t="shared" si="4"/>
        <v>19.522585102399997</v>
      </c>
      <c r="AE73">
        <v>0</v>
      </c>
      <c r="AF73" s="24"/>
      <c r="AG73">
        <f t="shared" si="5"/>
        <v>19.522585102399997</v>
      </c>
      <c r="AI73" s="34">
        <f>PXIL!M73</f>
        <v>0</v>
      </c>
      <c r="AJ73" s="34">
        <f>PXIL!S73</f>
        <v>0</v>
      </c>
      <c r="AK73" s="34">
        <f>RTM_IEX!M73</f>
        <v>0.04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0.12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19.197963999999999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0.93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0.17226689759999997</v>
      </c>
      <c r="AD74">
        <f t="shared" si="4"/>
        <v>20.335697102399998</v>
      </c>
      <c r="AE74">
        <v>0</v>
      </c>
      <c r="AF74" s="24"/>
      <c r="AG74">
        <f t="shared" si="5"/>
        <v>20.335697102399998</v>
      </c>
      <c r="AI74" s="34">
        <f>PXIL!M74</f>
        <v>0</v>
      </c>
      <c r="AJ74" s="34">
        <f>PXIL!S74</f>
        <v>0</v>
      </c>
      <c r="AK74" s="34">
        <f>RTM_IEX!M74</f>
        <v>0.11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0.27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19.197963999999999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0.18167489759999997</v>
      </c>
      <c r="AD75">
        <f t="shared" si="4"/>
        <v>21.446289102399998</v>
      </c>
      <c r="AE75">
        <v>0</v>
      </c>
      <c r="AF75" s="24"/>
      <c r="AG75">
        <f t="shared" si="5"/>
        <v>21.446289102399998</v>
      </c>
      <c r="AI75" s="34">
        <f>PXIL!M75</f>
        <v>0</v>
      </c>
      <c r="AJ75" s="34">
        <f>PXIL!S75</f>
        <v>0</v>
      </c>
      <c r="AK75" s="34">
        <f>RTM_IEX!M75</f>
        <v>0.16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0.37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19.197963999999999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1.32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0.17554289759999997</v>
      </c>
      <c r="AD76">
        <f t="shared" si="4"/>
        <v>20.722421102400002</v>
      </c>
      <c r="AE76">
        <v>0</v>
      </c>
      <c r="AF76" s="24"/>
      <c r="AG76">
        <f t="shared" si="5"/>
        <v>20.722421102400002</v>
      </c>
      <c r="AI76" s="34">
        <f>PXIL!M76</f>
        <v>0</v>
      </c>
      <c r="AJ76" s="34">
        <f>PXIL!S76</f>
        <v>0</v>
      </c>
      <c r="AK76" s="34">
        <f>RTM_IEX!M76</f>
        <v>0.12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0.26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19.197963999999999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1.53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0.17781089759999999</v>
      </c>
      <c r="AD77">
        <f t="shared" si="4"/>
        <v>20.990153102400001</v>
      </c>
      <c r="AE77">
        <v>0</v>
      </c>
      <c r="AF77" s="24"/>
      <c r="AG77">
        <f t="shared" si="5"/>
        <v>20.990153102400001</v>
      </c>
      <c r="AI77" s="34">
        <f>PXIL!M77</f>
        <v>0</v>
      </c>
      <c r="AJ77" s="34">
        <f>PXIL!S77</f>
        <v>0</v>
      </c>
      <c r="AK77" s="34">
        <f>RTM_IEX!M77</f>
        <v>0.14000000000000001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0.3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19.197963999999999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0.18091889759999999</v>
      </c>
      <c r="AD78">
        <f t="shared" si="4"/>
        <v>21.357045102400001</v>
      </c>
      <c r="AE78">
        <v>0</v>
      </c>
      <c r="AF78" s="24"/>
      <c r="AG78">
        <f t="shared" si="5"/>
        <v>21.357045102400001</v>
      </c>
      <c r="AI78" s="34">
        <f>PXIL!M78</f>
        <v>0</v>
      </c>
      <c r="AJ78" s="34">
        <f>PXIL!S78</f>
        <v>0</v>
      </c>
      <c r="AK78" s="34">
        <f>RTM_IEX!M78</f>
        <v>0.17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0.37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19.197963999999999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1.39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0.17646689759999998</v>
      </c>
      <c r="AD79">
        <f t="shared" si="4"/>
        <v>20.8314971024</v>
      </c>
      <c r="AE79">
        <v>0</v>
      </c>
      <c r="AF79" s="24"/>
      <c r="AG79">
        <f t="shared" si="5"/>
        <v>20.8314971024</v>
      </c>
      <c r="AI79" s="34">
        <f>PXIL!M79</f>
        <v>0</v>
      </c>
      <c r="AJ79" s="34">
        <f>PXIL!S79</f>
        <v>0</v>
      </c>
      <c r="AK79" s="34">
        <f>RTM_IEX!M79</f>
        <v>0.17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0.25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19.197963999999999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1.22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0.17428289759999996</v>
      </c>
      <c r="AD80">
        <f t="shared" si="4"/>
        <v>20.573681102399995</v>
      </c>
      <c r="AE80">
        <v>0</v>
      </c>
      <c r="AF80" s="24"/>
      <c r="AG80">
        <f t="shared" si="5"/>
        <v>20.573681102399995</v>
      </c>
      <c r="AI80" s="34">
        <f>PXIL!M80</f>
        <v>0</v>
      </c>
      <c r="AJ80" s="34">
        <f>PXIL!S80</f>
        <v>0</v>
      </c>
      <c r="AK80" s="34">
        <f>RTM_IEX!M80</f>
        <v>0.13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0.2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19.197963999999999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1.1399999999999999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0.17310689759999998</v>
      </c>
      <c r="AD81">
        <f t="shared" si="4"/>
        <v>20.434857102399999</v>
      </c>
      <c r="AE81">
        <v>0</v>
      </c>
      <c r="AF81" s="24"/>
      <c r="AG81">
        <f t="shared" si="5"/>
        <v>20.434857102399999</v>
      </c>
      <c r="AI81" s="34">
        <f>PXIL!M81</f>
        <v>0</v>
      </c>
      <c r="AJ81" s="34">
        <f>PXIL!S81</f>
        <v>0</v>
      </c>
      <c r="AK81" s="34">
        <f>RTM_IEX!M81</f>
        <v>0.11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0.16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19.197963999999999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2.89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0.19032689759999996</v>
      </c>
      <c r="AD82">
        <f t="shared" si="4"/>
        <v>22.467637102400001</v>
      </c>
      <c r="AE82">
        <v>0</v>
      </c>
      <c r="AF82" s="24"/>
      <c r="AG82">
        <f t="shared" si="5"/>
        <v>22.467637102400001</v>
      </c>
      <c r="AI82" s="34">
        <f>PXIL!M82</f>
        <v>0</v>
      </c>
      <c r="AJ82" s="34">
        <f>PXIL!S82</f>
        <v>0</v>
      </c>
      <c r="AK82" s="34">
        <f>RTM_IEX!M82</f>
        <v>0.21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0.36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19.197963999999999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3.77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0.19519889759999998</v>
      </c>
      <c r="AD83">
        <f t="shared" si="4"/>
        <v>23.042765102399997</v>
      </c>
      <c r="AE83">
        <v>0</v>
      </c>
      <c r="AF83" s="24"/>
      <c r="AG83">
        <f t="shared" si="5"/>
        <v>23.042765102399997</v>
      </c>
      <c r="AI83" s="34">
        <f>PXIL!M83</f>
        <v>0</v>
      </c>
      <c r="AJ83" s="34">
        <f>PXIL!S83</f>
        <v>0</v>
      </c>
      <c r="AK83" s="34">
        <f>RTM_IEX!M83</f>
        <v>0.27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19.197963999999999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4.45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0.19965089759999999</v>
      </c>
      <c r="AD84">
        <f t="shared" si="4"/>
        <v>23.568313102399998</v>
      </c>
      <c r="AE84">
        <v>0</v>
      </c>
      <c r="AF84" s="24"/>
      <c r="AG84">
        <f t="shared" si="5"/>
        <v>23.568313102399998</v>
      </c>
      <c r="AI84" s="34">
        <f>PXIL!M84</f>
        <v>0</v>
      </c>
      <c r="AJ84" s="34">
        <f>PXIL!S84</f>
        <v>0</v>
      </c>
      <c r="AK84" s="34">
        <f>RTM_IEX!M84</f>
        <v>0.12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19.197963999999999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3.07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0.20116289759999997</v>
      </c>
      <c r="AD85">
        <f t="shared" si="4"/>
        <v>23.746801102399999</v>
      </c>
      <c r="AE85">
        <v>0</v>
      </c>
      <c r="AF85" s="24"/>
      <c r="AG85">
        <f t="shared" si="5"/>
        <v>23.746801102399999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1.68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19.197963999999999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1.25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0.2014148976</v>
      </c>
      <c r="AD86">
        <f t="shared" si="4"/>
        <v>23.776549102399997</v>
      </c>
      <c r="AE86">
        <v>0</v>
      </c>
      <c r="AF86" s="24"/>
      <c r="AG86">
        <f t="shared" si="5"/>
        <v>23.776549102399997</v>
      </c>
      <c r="AI86" s="34">
        <f>PXIL!M86</f>
        <v>0</v>
      </c>
      <c r="AJ86" s="34">
        <f>PXIL!S86</f>
        <v>0</v>
      </c>
      <c r="AK86" s="34">
        <f>RTM_IEX!M86</f>
        <v>0.06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3.47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19.197963999999999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0.20158289759999998</v>
      </c>
      <c r="AD87">
        <f t="shared" si="4"/>
        <v>23.796381102399998</v>
      </c>
      <c r="AE87">
        <v>0</v>
      </c>
      <c r="AF87" s="24"/>
      <c r="AG87">
        <f t="shared" si="5"/>
        <v>23.796381102399998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4.8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19.197963999999999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0.18226289759999997</v>
      </c>
      <c r="AD88">
        <f t="shared" si="4"/>
        <v>21.515701102399998</v>
      </c>
      <c r="AE88">
        <v>0</v>
      </c>
      <c r="AF88" s="24"/>
      <c r="AG88">
        <f t="shared" si="5"/>
        <v>21.515701102399998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19.197963999999999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0.86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0.16848689759999996</v>
      </c>
      <c r="AD89">
        <f t="shared" si="4"/>
        <v>19.889477102399997</v>
      </c>
      <c r="AE89">
        <v>0</v>
      </c>
      <c r="AF89" s="24"/>
      <c r="AG89">
        <f t="shared" si="5"/>
        <v>19.889477102399997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19.197963999999999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1.34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0.17251889759999997</v>
      </c>
      <c r="AD90">
        <f t="shared" si="4"/>
        <v>20.365445102399999</v>
      </c>
      <c r="AE90">
        <v>0</v>
      </c>
      <c r="AF90" s="24"/>
      <c r="AG90">
        <f t="shared" si="5"/>
        <v>20.365445102399999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19.197963999999999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3.55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0.1910828976</v>
      </c>
      <c r="AD91">
        <f t="shared" si="4"/>
        <v>22.556881102399998</v>
      </c>
      <c r="AE91">
        <v>0</v>
      </c>
      <c r="AF91" s="24"/>
      <c r="AG91">
        <f t="shared" si="5"/>
        <v>22.556881102399998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19.197963999999999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2.98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0.18629489759999998</v>
      </c>
      <c r="AD92">
        <f t="shared" si="4"/>
        <v>21.9916691024</v>
      </c>
      <c r="AE92">
        <v>0</v>
      </c>
      <c r="AF92" s="24"/>
      <c r="AG92">
        <f t="shared" si="5"/>
        <v>21.9916691024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19.197963999999999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0.18142289759999997</v>
      </c>
      <c r="AD93">
        <f t="shared" si="4"/>
        <v>21.416541102399997</v>
      </c>
      <c r="AE93">
        <v>0</v>
      </c>
      <c r="AF93" s="24"/>
      <c r="AG93">
        <f t="shared" si="5"/>
        <v>21.416541102399997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19.197963999999999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1.06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0.17016689759999998</v>
      </c>
      <c r="AD94">
        <f t="shared" si="4"/>
        <v>20.087797102399996</v>
      </c>
      <c r="AE94">
        <v>0</v>
      </c>
      <c r="AF94" s="24"/>
      <c r="AG94">
        <f t="shared" si="5"/>
        <v>20.087797102399996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19.197963999999999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2.02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0.17823089759999997</v>
      </c>
      <c r="AD95">
        <f t="shared" si="4"/>
        <v>21.0397331024</v>
      </c>
      <c r="AE95">
        <v>0</v>
      </c>
      <c r="AF95" s="24"/>
      <c r="AG95">
        <f t="shared" si="5"/>
        <v>21.0397331024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19.197963999999999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1.06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0.17016689759999998</v>
      </c>
      <c r="AD96">
        <f t="shared" si="4"/>
        <v>20.087797102399996</v>
      </c>
      <c r="AE96">
        <v>0</v>
      </c>
      <c r="AF96" s="24"/>
      <c r="AG96">
        <f t="shared" si="5"/>
        <v>20.087797102399996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19.197963999999999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0.57999999999999996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0.16613489759999997</v>
      </c>
      <c r="AD97">
        <f t="shared" si="4"/>
        <v>19.611829102399998</v>
      </c>
      <c r="AE97">
        <v>0</v>
      </c>
      <c r="AF97" s="24"/>
      <c r="AG97">
        <f t="shared" si="5"/>
        <v>19.611829102399998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16.637958999999999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0.13975885559999998</v>
      </c>
      <c r="AD98">
        <f t="shared" si="4"/>
        <v>16.498200144399998</v>
      </c>
      <c r="AE98">
        <v>0</v>
      </c>
      <c r="AF98" s="24"/>
      <c r="AG98">
        <f t="shared" si="5"/>
        <v>16.498200144399998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0.43106642699999947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1.8265E-2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3.869051986799999E-3</v>
      </c>
      <c r="AD99">
        <f t="shared" si="6"/>
        <v>0.45673237501319991</v>
      </c>
      <c r="AE99">
        <f t="shared" ref="AE99:AT99" si="8">SUM(AE3:AE98)/4000</f>
        <v>0</v>
      </c>
      <c r="AG99">
        <f t="shared" si="8"/>
        <v>0.45673237501319991</v>
      </c>
      <c r="AI99">
        <f t="shared" si="8"/>
        <v>0</v>
      </c>
      <c r="AJ99">
        <f t="shared" si="8"/>
        <v>0</v>
      </c>
      <c r="AK99">
        <f t="shared" si="8"/>
        <v>1.1099999999999999E-3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1.0160000000000001E-2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45309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'[1]18'!B5</f>
        <v>265</v>
      </c>
      <c r="C3" s="16">
        <f>'[1]18'!C5</f>
        <v>0</v>
      </c>
      <c r="D3" s="16">
        <f>'[1]18'!D5</f>
        <v>75</v>
      </c>
      <c r="E3" s="16">
        <f>'[1]18'!E5</f>
        <v>0</v>
      </c>
      <c r="F3" s="15">
        <f>SUM(B3:E3)</f>
        <v>340</v>
      </c>
      <c r="G3" s="15">
        <f>'[1]18'!H5</f>
        <v>0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'[1]18'!B6</f>
        <v>265</v>
      </c>
      <c r="C4" s="16">
        <f>'[1]18'!C6</f>
        <v>0</v>
      </c>
      <c r="D4" s="16">
        <f>'[1]18'!D6</f>
        <v>75</v>
      </c>
      <c r="E4" s="16">
        <f>'[1]18'!E6</f>
        <v>0</v>
      </c>
      <c r="F4" s="15">
        <f>SUM(B4:E4)</f>
        <v>340</v>
      </c>
      <c r="G4" s="15">
        <f>'[1]18'!H6</f>
        <v>0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'[1]18'!B7</f>
        <v>265</v>
      </c>
      <c r="C5" s="16">
        <f>'[1]18'!C7</f>
        <v>0</v>
      </c>
      <c r="D5" s="16">
        <f>'[1]18'!D7</f>
        <v>75</v>
      </c>
      <c r="E5" s="16">
        <f>'[1]18'!E7</f>
        <v>0</v>
      </c>
      <c r="F5" s="15">
        <f t="shared" ref="F5:F68" si="6">SUM(B5:E5)</f>
        <v>340</v>
      </c>
      <c r="G5" s="15">
        <f>'[1]18'!H7</f>
        <v>0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'[1]18'!B8</f>
        <v>265</v>
      </c>
      <c r="C6" s="16">
        <f>'[1]18'!C8</f>
        <v>0</v>
      </c>
      <c r="D6" s="16">
        <f>'[1]18'!D8</f>
        <v>75</v>
      </c>
      <c r="E6" s="16">
        <f>'[1]18'!E8</f>
        <v>0</v>
      </c>
      <c r="F6" s="15">
        <f t="shared" si="6"/>
        <v>340</v>
      </c>
      <c r="G6" s="15">
        <f>'[1]18'!H8</f>
        <v>0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'[1]18'!B9</f>
        <v>265</v>
      </c>
      <c r="C7" s="16">
        <f>'[1]18'!C9</f>
        <v>0</v>
      </c>
      <c r="D7" s="16">
        <f>'[1]18'!D9</f>
        <v>75</v>
      </c>
      <c r="E7" s="16">
        <f>'[1]18'!E9</f>
        <v>0</v>
      </c>
      <c r="F7" s="15">
        <f t="shared" si="6"/>
        <v>340</v>
      </c>
      <c r="G7" s="15">
        <f>'[1]18'!H9</f>
        <v>0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'[1]18'!B10</f>
        <v>265</v>
      </c>
      <c r="C8" s="16">
        <f>'[1]18'!C10</f>
        <v>0</v>
      </c>
      <c r="D8" s="16">
        <f>'[1]18'!D10</f>
        <v>75</v>
      </c>
      <c r="E8" s="16">
        <f>'[1]18'!E10</f>
        <v>0</v>
      </c>
      <c r="F8" s="15">
        <f t="shared" si="6"/>
        <v>340</v>
      </c>
      <c r="G8" s="15">
        <f>'[1]18'!H10</f>
        <v>0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'[1]18'!B11</f>
        <v>265</v>
      </c>
      <c r="C9" s="16">
        <f>'[1]18'!C11</f>
        <v>0</v>
      </c>
      <c r="D9" s="16">
        <f>'[1]18'!D11</f>
        <v>75</v>
      </c>
      <c r="E9" s="16">
        <f>'[1]18'!E11</f>
        <v>0</v>
      </c>
      <c r="F9" s="15">
        <f t="shared" si="6"/>
        <v>340</v>
      </c>
      <c r="G9" s="15">
        <f>'[1]18'!H11</f>
        <v>0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'[1]18'!B12</f>
        <v>265</v>
      </c>
      <c r="C10" s="16">
        <f>'[1]18'!C12</f>
        <v>0</v>
      </c>
      <c r="D10" s="16">
        <f>'[1]18'!D12</f>
        <v>75</v>
      </c>
      <c r="E10" s="16">
        <f>'[1]18'!E12</f>
        <v>0</v>
      </c>
      <c r="F10" s="15">
        <f t="shared" si="6"/>
        <v>340</v>
      </c>
      <c r="G10" s="15">
        <f>'[1]18'!H12</f>
        <v>0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'[1]18'!B13</f>
        <v>265</v>
      </c>
      <c r="C11" s="16">
        <f>'[1]18'!C13</f>
        <v>0</v>
      </c>
      <c r="D11" s="16">
        <f>'[1]18'!D13</f>
        <v>75</v>
      </c>
      <c r="E11" s="16">
        <f>'[1]18'!E13</f>
        <v>0</v>
      </c>
      <c r="F11" s="15">
        <f t="shared" si="6"/>
        <v>340</v>
      </c>
      <c r="G11" s="15">
        <f>'[1]18'!H13</f>
        <v>0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'[1]18'!B14</f>
        <v>265</v>
      </c>
      <c r="C12" s="16">
        <f>'[1]18'!C14</f>
        <v>0</v>
      </c>
      <c r="D12" s="16">
        <f>'[1]18'!D14</f>
        <v>75</v>
      </c>
      <c r="E12" s="16">
        <f>'[1]18'!E14</f>
        <v>0</v>
      </c>
      <c r="F12" s="15">
        <f t="shared" si="6"/>
        <v>340</v>
      </c>
      <c r="G12" s="15">
        <f>'[1]18'!H14</f>
        <v>0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'[1]18'!B15</f>
        <v>265</v>
      </c>
      <c r="C13" s="16">
        <f>'[1]18'!C15</f>
        <v>0</v>
      </c>
      <c r="D13" s="16">
        <f>'[1]18'!D15</f>
        <v>75</v>
      </c>
      <c r="E13" s="16">
        <f>'[1]18'!E15</f>
        <v>0</v>
      </c>
      <c r="F13" s="15">
        <f t="shared" si="6"/>
        <v>340</v>
      </c>
      <c r="G13" s="15">
        <f>'[1]18'!H15</f>
        <v>0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'[1]18'!B16</f>
        <v>265</v>
      </c>
      <c r="C14" s="16">
        <f>'[1]18'!C16</f>
        <v>0</v>
      </c>
      <c r="D14" s="16">
        <f>'[1]18'!D16</f>
        <v>75</v>
      </c>
      <c r="E14" s="16">
        <f>'[1]18'!E16</f>
        <v>0</v>
      </c>
      <c r="F14" s="15">
        <f t="shared" si="6"/>
        <v>340</v>
      </c>
      <c r="G14" s="15">
        <f>'[1]18'!H16</f>
        <v>0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'[1]18'!B17</f>
        <v>265</v>
      </c>
      <c r="C15" s="16">
        <f>'[1]18'!C17</f>
        <v>0</v>
      </c>
      <c r="D15" s="16">
        <f>'[1]18'!D17</f>
        <v>75</v>
      </c>
      <c r="E15" s="16">
        <f>'[1]18'!E17</f>
        <v>0</v>
      </c>
      <c r="F15" s="15">
        <f t="shared" si="6"/>
        <v>340</v>
      </c>
      <c r="G15" s="15">
        <f>'[1]18'!H17</f>
        <v>0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'[1]18'!B18</f>
        <v>265</v>
      </c>
      <c r="C16" s="16">
        <f>'[1]18'!C18</f>
        <v>0</v>
      </c>
      <c r="D16" s="16">
        <f>'[1]18'!D18</f>
        <v>75</v>
      </c>
      <c r="E16" s="16">
        <f>'[1]18'!E18</f>
        <v>0</v>
      </c>
      <c r="F16" s="15">
        <f t="shared" si="6"/>
        <v>340</v>
      </c>
      <c r="G16" s="15">
        <f>'[1]18'!H18</f>
        <v>0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'[1]18'!B19</f>
        <v>265</v>
      </c>
      <c r="C17" s="16">
        <f>'[1]18'!C19</f>
        <v>0</v>
      </c>
      <c r="D17" s="16">
        <f>'[1]18'!D19</f>
        <v>75</v>
      </c>
      <c r="E17" s="16">
        <f>'[1]18'!E19</f>
        <v>0</v>
      </c>
      <c r="F17" s="15">
        <f t="shared" si="6"/>
        <v>340</v>
      </c>
      <c r="G17" s="15">
        <f>'[1]18'!H19</f>
        <v>0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'[1]18'!B20</f>
        <v>265</v>
      </c>
      <c r="C18" s="16">
        <f>'[1]18'!C20</f>
        <v>0</v>
      </c>
      <c r="D18" s="16">
        <f>'[1]18'!D20</f>
        <v>75</v>
      </c>
      <c r="E18" s="16">
        <f>'[1]18'!E20</f>
        <v>0</v>
      </c>
      <c r="F18" s="15">
        <f t="shared" si="6"/>
        <v>340</v>
      </c>
      <c r="G18" s="15">
        <f>'[1]18'!H20</f>
        <v>0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'[1]18'!B21</f>
        <v>265</v>
      </c>
      <c r="C19" s="16">
        <f>'[1]18'!C21</f>
        <v>0</v>
      </c>
      <c r="D19" s="16">
        <f>'[1]18'!D21</f>
        <v>75</v>
      </c>
      <c r="E19" s="16">
        <f>'[1]18'!E21</f>
        <v>0</v>
      </c>
      <c r="F19" s="15">
        <f t="shared" si="6"/>
        <v>340</v>
      </c>
      <c r="G19" s="15">
        <f>'[1]18'!H21</f>
        <v>0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'[1]18'!B22</f>
        <v>265</v>
      </c>
      <c r="C20" s="16">
        <f>'[1]18'!C22</f>
        <v>0</v>
      </c>
      <c r="D20" s="16">
        <f>'[1]18'!D22</f>
        <v>75</v>
      </c>
      <c r="E20" s="16">
        <f>'[1]18'!E22</f>
        <v>0</v>
      </c>
      <c r="F20" s="15">
        <f t="shared" si="6"/>
        <v>340</v>
      </c>
      <c r="G20" s="15">
        <f>'[1]18'!H22</f>
        <v>0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'[1]18'!B23</f>
        <v>265</v>
      </c>
      <c r="C21" s="16">
        <f>'[1]18'!C23</f>
        <v>0</v>
      </c>
      <c r="D21" s="16">
        <f>'[1]18'!D23</f>
        <v>75</v>
      </c>
      <c r="E21" s="16">
        <f>'[1]18'!E23</f>
        <v>0</v>
      </c>
      <c r="F21" s="15">
        <f t="shared" si="6"/>
        <v>340</v>
      </c>
      <c r="G21" s="15">
        <f>'[1]18'!H23</f>
        <v>0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'[1]18'!B24</f>
        <v>265</v>
      </c>
      <c r="C22" s="16">
        <f>'[1]18'!C24</f>
        <v>0</v>
      </c>
      <c r="D22" s="16">
        <f>'[1]18'!D24</f>
        <v>75</v>
      </c>
      <c r="E22" s="16">
        <f>'[1]18'!E24</f>
        <v>0</v>
      </c>
      <c r="F22" s="15">
        <f t="shared" si="6"/>
        <v>340</v>
      </c>
      <c r="G22" s="15">
        <f>'[1]18'!H24</f>
        <v>0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'[1]18'!B25</f>
        <v>265</v>
      </c>
      <c r="C23" s="16">
        <f>'[1]18'!C25</f>
        <v>0</v>
      </c>
      <c r="D23" s="16">
        <f>'[1]18'!D25</f>
        <v>75</v>
      </c>
      <c r="E23" s="16">
        <f>'[1]18'!E25</f>
        <v>0</v>
      </c>
      <c r="F23" s="15">
        <f t="shared" si="6"/>
        <v>340</v>
      </c>
      <c r="G23" s="15">
        <f>'[1]18'!H25</f>
        <v>0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'[1]18'!B26</f>
        <v>265</v>
      </c>
      <c r="C24" s="16">
        <f>'[1]18'!C26</f>
        <v>0</v>
      </c>
      <c r="D24" s="16">
        <f>'[1]18'!D26</f>
        <v>75</v>
      </c>
      <c r="E24" s="16">
        <f>'[1]18'!E26</f>
        <v>0</v>
      </c>
      <c r="F24" s="15">
        <f t="shared" si="6"/>
        <v>340</v>
      </c>
      <c r="G24" s="15">
        <f>'[1]18'!H26</f>
        <v>0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'[1]18'!B27</f>
        <v>265</v>
      </c>
      <c r="C25" s="16">
        <f>'[1]18'!C27</f>
        <v>0</v>
      </c>
      <c r="D25" s="16">
        <f>'[1]18'!D27</f>
        <v>75</v>
      </c>
      <c r="E25" s="16">
        <f>'[1]18'!E27</f>
        <v>0</v>
      </c>
      <c r="F25" s="15">
        <f t="shared" si="6"/>
        <v>340</v>
      </c>
      <c r="G25" s="15">
        <f>'[1]18'!H27</f>
        <v>0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'[1]18'!B28</f>
        <v>265</v>
      </c>
      <c r="C26" s="16">
        <f>'[1]18'!C28</f>
        <v>0</v>
      </c>
      <c r="D26" s="16">
        <f>'[1]18'!D28</f>
        <v>75</v>
      </c>
      <c r="E26" s="16">
        <f>'[1]18'!E28</f>
        <v>0</v>
      </c>
      <c r="F26" s="15">
        <f t="shared" si="6"/>
        <v>340</v>
      </c>
      <c r="G26" s="15">
        <f>'[1]18'!H28</f>
        <v>0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'[1]18'!B29</f>
        <v>265</v>
      </c>
      <c r="C27" s="16">
        <f>'[1]18'!C29</f>
        <v>0</v>
      </c>
      <c r="D27" s="16">
        <f>'[1]18'!D29</f>
        <v>75</v>
      </c>
      <c r="E27" s="16">
        <f>'[1]18'!E29</f>
        <v>0</v>
      </c>
      <c r="F27" s="15">
        <f t="shared" si="6"/>
        <v>340</v>
      </c>
      <c r="G27" s="15">
        <f>'[1]18'!H29</f>
        <v>0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'[1]18'!B30</f>
        <v>265</v>
      </c>
      <c r="C28" s="16">
        <f>'[1]18'!C30</f>
        <v>0</v>
      </c>
      <c r="D28" s="16">
        <f>'[1]18'!D30</f>
        <v>75</v>
      </c>
      <c r="E28" s="16">
        <f>'[1]18'!E30</f>
        <v>0</v>
      </c>
      <c r="F28" s="15">
        <f t="shared" si="6"/>
        <v>340</v>
      </c>
      <c r="G28" s="15">
        <f>'[1]18'!H30</f>
        <v>0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'[1]18'!B31</f>
        <v>265</v>
      </c>
      <c r="C29" s="16">
        <f>'[1]18'!C31</f>
        <v>0</v>
      </c>
      <c r="D29" s="16">
        <f>'[1]18'!D31</f>
        <v>75</v>
      </c>
      <c r="E29" s="16">
        <f>'[1]18'!E31</f>
        <v>0</v>
      </c>
      <c r="F29" s="15">
        <f t="shared" si="6"/>
        <v>340</v>
      </c>
      <c r="G29" s="15">
        <f>'[1]18'!H31</f>
        <v>0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'[1]18'!B32</f>
        <v>265</v>
      </c>
      <c r="C30" s="16">
        <f>'[1]18'!C32</f>
        <v>0</v>
      </c>
      <c r="D30" s="16">
        <f>'[1]18'!D32</f>
        <v>75</v>
      </c>
      <c r="E30" s="16">
        <f>'[1]18'!E32</f>
        <v>0</v>
      </c>
      <c r="F30" s="15">
        <f t="shared" si="6"/>
        <v>340</v>
      </c>
      <c r="G30" s="15">
        <f>'[1]18'!H32</f>
        <v>0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'[1]18'!B33</f>
        <v>265</v>
      </c>
      <c r="C31" s="16">
        <f>'[1]18'!C33</f>
        <v>0</v>
      </c>
      <c r="D31" s="16">
        <f>'[1]18'!D33</f>
        <v>75</v>
      </c>
      <c r="E31" s="16">
        <f>'[1]18'!E33</f>
        <v>0</v>
      </c>
      <c r="F31" s="15">
        <f t="shared" si="6"/>
        <v>340</v>
      </c>
      <c r="G31" s="15">
        <f>'[1]18'!H33</f>
        <v>0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'[1]18'!B34</f>
        <v>265</v>
      </c>
      <c r="C32" s="16">
        <f>'[1]18'!C34</f>
        <v>0</v>
      </c>
      <c r="D32" s="16">
        <f>'[1]18'!D34</f>
        <v>75</v>
      </c>
      <c r="E32" s="16">
        <f>'[1]18'!E34</f>
        <v>0</v>
      </c>
      <c r="F32" s="15">
        <f t="shared" si="6"/>
        <v>340</v>
      </c>
      <c r="G32" s="15">
        <f>'[1]18'!H34</f>
        <v>0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'[1]18'!B35</f>
        <v>265</v>
      </c>
      <c r="C33" s="16">
        <f>'[1]18'!C35</f>
        <v>0</v>
      </c>
      <c r="D33" s="16">
        <f>'[1]18'!D35</f>
        <v>75</v>
      </c>
      <c r="E33" s="16">
        <f>'[1]18'!E35</f>
        <v>0</v>
      </c>
      <c r="F33" s="15">
        <f t="shared" si="6"/>
        <v>340</v>
      </c>
      <c r="G33" s="15">
        <f>'[1]18'!H35</f>
        <v>0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'[1]18'!B36</f>
        <v>265</v>
      </c>
      <c r="C34" s="16">
        <f>'[1]18'!C36</f>
        <v>0</v>
      </c>
      <c r="D34" s="16">
        <f>'[1]18'!D36</f>
        <v>75</v>
      </c>
      <c r="E34" s="16">
        <f>'[1]18'!E36</f>
        <v>0</v>
      </c>
      <c r="F34" s="15">
        <f t="shared" si="6"/>
        <v>340</v>
      </c>
      <c r="G34" s="15">
        <f>'[1]18'!H36</f>
        <v>0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'[1]18'!B37</f>
        <v>265</v>
      </c>
      <c r="C35" s="16">
        <f>'[1]18'!C37</f>
        <v>0</v>
      </c>
      <c r="D35" s="16">
        <f>'[1]18'!D37</f>
        <v>75</v>
      </c>
      <c r="E35" s="16">
        <f>'[1]18'!E37</f>
        <v>0</v>
      </c>
      <c r="F35" s="15">
        <f t="shared" si="6"/>
        <v>340</v>
      </c>
      <c r="G35" s="15">
        <f>'[1]18'!H37</f>
        <v>0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'[1]18'!B38</f>
        <v>265</v>
      </c>
      <c r="C36" s="16">
        <f>'[1]18'!C38</f>
        <v>0</v>
      </c>
      <c r="D36" s="16">
        <f>'[1]18'!D38</f>
        <v>75</v>
      </c>
      <c r="E36" s="16">
        <f>'[1]18'!E38</f>
        <v>0</v>
      </c>
      <c r="F36" s="15">
        <f t="shared" si="6"/>
        <v>340</v>
      </c>
      <c r="G36" s="15">
        <f>'[1]18'!H38</f>
        <v>0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'[1]18'!B39</f>
        <v>265</v>
      </c>
      <c r="C37" s="16">
        <f>'[1]18'!C39</f>
        <v>0</v>
      </c>
      <c r="D37" s="16">
        <f>'[1]18'!D39</f>
        <v>75</v>
      </c>
      <c r="E37" s="16">
        <f>'[1]18'!E39</f>
        <v>0</v>
      </c>
      <c r="F37" s="15">
        <f t="shared" si="6"/>
        <v>340</v>
      </c>
      <c r="G37" s="15">
        <f>'[1]18'!H39</f>
        <v>0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'[1]18'!B40</f>
        <v>265</v>
      </c>
      <c r="C38" s="16">
        <f>'[1]18'!C40</f>
        <v>0</v>
      </c>
      <c r="D38" s="16">
        <f>'[1]18'!D40</f>
        <v>75</v>
      </c>
      <c r="E38" s="16">
        <f>'[1]18'!E40</f>
        <v>0</v>
      </c>
      <c r="F38" s="15">
        <f t="shared" si="6"/>
        <v>340</v>
      </c>
      <c r="G38" s="15">
        <f>'[1]18'!H40</f>
        <v>0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'[1]18'!B41</f>
        <v>265</v>
      </c>
      <c r="C39" s="16">
        <f>'[1]18'!C41</f>
        <v>0</v>
      </c>
      <c r="D39" s="16">
        <f>'[1]18'!D41</f>
        <v>75</v>
      </c>
      <c r="E39" s="16">
        <f>'[1]18'!E41</f>
        <v>0</v>
      </c>
      <c r="F39" s="15">
        <f t="shared" si="6"/>
        <v>340</v>
      </c>
      <c r="G39" s="15">
        <f>'[1]18'!H41</f>
        <v>0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'[1]18'!B42</f>
        <v>265</v>
      </c>
      <c r="C40" s="16">
        <f>'[1]18'!C42</f>
        <v>0</v>
      </c>
      <c r="D40" s="16">
        <f>'[1]18'!D42</f>
        <v>75</v>
      </c>
      <c r="E40" s="16">
        <f>'[1]18'!E42</f>
        <v>0</v>
      </c>
      <c r="F40" s="15">
        <f t="shared" si="6"/>
        <v>340</v>
      </c>
      <c r="G40" s="15">
        <f>'[1]18'!H42</f>
        <v>0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'[1]18'!B43</f>
        <v>265</v>
      </c>
      <c r="C41" s="16">
        <f>'[1]18'!C43</f>
        <v>0</v>
      </c>
      <c r="D41" s="16">
        <f>'[1]18'!D43</f>
        <v>75</v>
      </c>
      <c r="E41" s="16">
        <f>'[1]18'!E43</f>
        <v>0</v>
      </c>
      <c r="F41" s="15">
        <f t="shared" si="6"/>
        <v>340</v>
      </c>
      <c r="G41" s="15">
        <f>'[1]18'!H43</f>
        <v>0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'[1]18'!B44</f>
        <v>265</v>
      </c>
      <c r="C42" s="16">
        <f>'[1]18'!C44</f>
        <v>0</v>
      </c>
      <c r="D42" s="16">
        <f>'[1]18'!D44</f>
        <v>75</v>
      </c>
      <c r="E42" s="16">
        <f>'[1]18'!E44</f>
        <v>0</v>
      </c>
      <c r="F42" s="15">
        <f t="shared" si="6"/>
        <v>340</v>
      </c>
      <c r="G42" s="15">
        <f>'[1]18'!H44</f>
        <v>0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'[1]18'!B45</f>
        <v>265</v>
      </c>
      <c r="C43" s="16">
        <f>'[1]18'!C45</f>
        <v>0</v>
      </c>
      <c r="D43" s="16">
        <f>'[1]18'!D45</f>
        <v>75</v>
      </c>
      <c r="E43" s="16">
        <f>'[1]18'!E45</f>
        <v>0</v>
      </c>
      <c r="F43" s="15">
        <f t="shared" si="6"/>
        <v>340</v>
      </c>
      <c r="G43" s="15">
        <f>'[1]18'!H45</f>
        <v>0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'[1]18'!B46</f>
        <v>265</v>
      </c>
      <c r="C44" s="16">
        <f>'[1]18'!C46</f>
        <v>0</v>
      </c>
      <c r="D44" s="16">
        <f>'[1]18'!D46</f>
        <v>75</v>
      </c>
      <c r="E44" s="16">
        <f>'[1]18'!E46</f>
        <v>0</v>
      </c>
      <c r="F44" s="15">
        <f t="shared" si="6"/>
        <v>340</v>
      </c>
      <c r="G44" s="15">
        <f>'[1]18'!H46</f>
        <v>0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'[1]18'!B47</f>
        <v>265</v>
      </c>
      <c r="C45" s="16">
        <f>'[1]18'!C47</f>
        <v>0</v>
      </c>
      <c r="D45" s="16">
        <f>'[1]18'!D47</f>
        <v>75</v>
      </c>
      <c r="E45" s="16">
        <f>'[1]18'!E47</f>
        <v>0</v>
      </c>
      <c r="F45" s="15">
        <f t="shared" si="6"/>
        <v>340</v>
      </c>
      <c r="G45" s="15">
        <f>'[1]18'!H47</f>
        <v>0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'[1]18'!B48</f>
        <v>265</v>
      </c>
      <c r="C46" s="16">
        <f>'[1]18'!C48</f>
        <v>0</v>
      </c>
      <c r="D46" s="16">
        <f>'[1]18'!D48</f>
        <v>75</v>
      </c>
      <c r="E46" s="16">
        <f>'[1]18'!E48</f>
        <v>0</v>
      </c>
      <c r="F46" s="15">
        <f t="shared" si="6"/>
        <v>340</v>
      </c>
      <c r="G46" s="15">
        <f>'[1]18'!H48</f>
        <v>0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'[1]18'!B49</f>
        <v>265</v>
      </c>
      <c r="C47" s="16">
        <f>'[1]18'!C49</f>
        <v>0</v>
      </c>
      <c r="D47" s="16">
        <f>'[1]18'!D49</f>
        <v>75</v>
      </c>
      <c r="E47" s="16">
        <f>'[1]18'!E49</f>
        <v>0</v>
      </c>
      <c r="F47" s="15">
        <f t="shared" si="6"/>
        <v>340</v>
      </c>
      <c r="G47" s="15">
        <f>'[1]18'!H49</f>
        <v>0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'[1]18'!B50</f>
        <v>265</v>
      </c>
      <c r="C48" s="16">
        <f>'[1]18'!C50</f>
        <v>0</v>
      </c>
      <c r="D48" s="16">
        <f>'[1]18'!D50</f>
        <v>75</v>
      </c>
      <c r="E48" s="16">
        <f>'[1]18'!E50</f>
        <v>0</v>
      </c>
      <c r="F48" s="15">
        <f t="shared" si="6"/>
        <v>340</v>
      </c>
      <c r="G48" s="15">
        <f>'[1]18'!H50</f>
        <v>0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'[1]18'!B51</f>
        <v>265</v>
      </c>
      <c r="C49" s="16">
        <f>'[1]18'!C51</f>
        <v>0</v>
      </c>
      <c r="D49" s="16">
        <f>'[1]18'!D51</f>
        <v>75</v>
      </c>
      <c r="E49" s="16">
        <f>'[1]18'!E51</f>
        <v>0</v>
      </c>
      <c r="F49" s="15">
        <f t="shared" si="6"/>
        <v>340</v>
      </c>
      <c r="G49" s="15">
        <f>'[1]18'!H51</f>
        <v>0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'[1]18'!B52</f>
        <v>265</v>
      </c>
      <c r="C50" s="16">
        <f>'[1]18'!C52</f>
        <v>0</v>
      </c>
      <c r="D50" s="16">
        <f>'[1]18'!D52</f>
        <v>75</v>
      </c>
      <c r="E50" s="16">
        <f>'[1]18'!E52</f>
        <v>0</v>
      </c>
      <c r="F50" s="15">
        <f t="shared" si="6"/>
        <v>340</v>
      </c>
      <c r="G50" s="15">
        <f>'[1]18'!H52</f>
        <v>0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'[1]18'!B53</f>
        <v>265</v>
      </c>
      <c r="C51" s="16">
        <f>'[1]18'!C53</f>
        <v>0</v>
      </c>
      <c r="D51" s="16">
        <f>'[1]18'!D53</f>
        <v>75</v>
      </c>
      <c r="E51" s="16">
        <f>'[1]18'!E53</f>
        <v>0</v>
      </c>
      <c r="F51" s="15">
        <f t="shared" si="6"/>
        <v>340</v>
      </c>
      <c r="G51" s="15">
        <f>'[1]18'!H53</f>
        <v>0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'[1]18'!B54</f>
        <v>265</v>
      </c>
      <c r="C52" s="16">
        <f>'[1]18'!C54</f>
        <v>0</v>
      </c>
      <c r="D52" s="16">
        <f>'[1]18'!D54</f>
        <v>75</v>
      </c>
      <c r="E52" s="16">
        <f>'[1]18'!E54</f>
        <v>0</v>
      </c>
      <c r="F52" s="15">
        <f t="shared" si="6"/>
        <v>340</v>
      </c>
      <c r="G52" s="15">
        <f>'[1]18'!H54</f>
        <v>0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'[1]18'!B55</f>
        <v>265</v>
      </c>
      <c r="C53" s="16">
        <f>'[1]18'!C55</f>
        <v>0</v>
      </c>
      <c r="D53" s="16">
        <f>'[1]18'!D55</f>
        <v>75</v>
      </c>
      <c r="E53" s="16">
        <f>'[1]18'!E55</f>
        <v>0</v>
      </c>
      <c r="F53" s="15">
        <f t="shared" si="6"/>
        <v>340</v>
      </c>
      <c r="G53" s="15">
        <f>'[1]18'!H55</f>
        <v>0</v>
      </c>
      <c r="H53" s="16">
        <f>'[1]18'!I55</f>
        <v>0</v>
      </c>
      <c r="I53" s="16">
        <f>'[1]18'!J55</f>
        <v>0</v>
      </c>
      <c r="J53" s="16">
        <f>'[1]18'!K55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'[1]18'!B56</f>
        <v>265</v>
      </c>
      <c r="C54" s="16">
        <f>'[1]18'!C56</f>
        <v>0</v>
      </c>
      <c r="D54" s="16">
        <f>'[1]18'!D56</f>
        <v>75</v>
      </c>
      <c r="E54" s="16">
        <f>'[1]18'!E56</f>
        <v>0</v>
      </c>
      <c r="F54" s="15">
        <f t="shared" si="6"/>
        <v>340</v>
      </c>
      <c r="G54" s="15">
        <f>'[1]18'!H56</f>
        <v>0</v>
      </c>
      <c r="H54" s="16">
        <f>'[1]18'!I56</f>
        <v>0</v>
      </c>
      <c r="I54" s="16">
        <f>'[1]18'!J56</f>
        <v>0</v>
      </c>
      <c r="J54" s="16">
        <f>'[1]18'!K56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'[1]18'!B57</f>
        <v>265</v>
      </c>
      <c r="C55" s="16">
        <f>'[1]18'!C57</f>
        <v>0</v>
      </c>
      <c r="D55" s="16">
        <f>'[1]18'!D57</f>
        <v>75</v>
      </c>
      <c r="E55" s="16">
        <f>'[1]18'!E57</f>
        <v>0</v>
      </c>
      <c r="F55" s="15">
        <f t="shared" si="6"/>
        <v>340</v>
      </c>
      <c r="G55" s="15">
        <f>'[1]18'!H57</f>
        <v>0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'[1]18'!B58</f>
        <v>265</v>
      </c>
      <c r="C56" s="16">
        <f>'[1]18'!C58</f>
        <v>0</v>
      </c>
      <c r="D56" s="16">
        <f>'[1]18'!D58</f>
        <v>75</v>
      </c>
      <c r="E56" s="16">
        <f>'[1]18'!E58</f>
        <v>0</v>
      </c>
      <c r="F56" s="15">
        <f t="shared" si="6"/>
        <v>340</v>
      </c>
      <c r="G56" s="15">
        <f>'[1]18'!H58</f>
        <v>0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'[1]18'!B59</f>
        <v>265</v>
      </c>
      <c r="C57" s="16">
        <f>'[1]18'!C59</f>
        <v>0</v>
      </c>
      <c r="D57" s="16">
        <f>'[1]18'!D59</f>
        <v>75</v>
      </c>
      <c r="E57" s="16">
        <f>'[1]18'!E59</f>
        <v>0</v>
      </c>
      <c r="F57" s="15">
        <f t="shared" si="6"/>
        <v>340</v>
      </c>
      <c r="G57" s="15">
        <f>'[1]18'!H59</f>
        <v>0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'[1]18'!B60</f>
        <v>265</v>
      </c>
      <c r="C58" s="16">
        <f>'[1]18'!C60</f>
        <v>0</v>
      </c>
      <c r="D58" s="16">
        <f>'[1]18'!D60</f>
        <v>75</v>
      </c>
      <c r="E58" s="16">
        <f>'[1]18'!E60</f>
        <v>0</v>
      </c>
      <c r="F58" s="15">
        <f t="shared" si="6"/>
        <v>340</v>
      </c>
      <c r="G58" s="15">
        <f>'[1]18'!H60</f>
        <v>0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'[1]18'!B61</f>
        <v>265</v>
      </c>
      <c r="C59" s="16">
        <f>'[1]18'!C61</f>
        <v>0</v>
      </c>
      <c r="D59" s="16">
        <f>'[1]18'!D61</f>
        <v>75</v>
      </c>
      <c r="E59" s="16">
        <f>'[1]18'!E61</f>
        <v>0</v>
      </c>
      <c r="F59" s="15">
        <f t="shared" si="6"/>
        <v>340</v>
      </c>
      <c r="G59" s="15">
        <f>'[1]18'!H61</f>
        <v>0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'[1]18'!B62</f>
        <v>265</v>
      </c>
      <c r="C60" s="16">
        <f>'[1]18'!C62</f>
        <v>0</v>
      </c>
      <c r="D60" s="16">
        <f>'[1]18'!D62</f>
        <v>75</v>
      </c>
      <c r="E60" s="16">
        <f>'[1]18'!E62</f>
        <v>0</v>
      </c>
      <c r="F60" s="15">
        <f t="shared" si="6"/>
        <v>340</v>
      </c>
      <c r="G60" s="15">
        <f>'[1]18'!H62</f>
        <v>0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'[1]18'!B63</f>
        <v>265</v>
      </c>
      <c r="C61" s="16">
        <f>'[1]18'!C63</f>
        <v>0</v>
      </c>
      <c r="D61" s="16">
        <f>'[1]18'!D63</f>
        <v>75</v>
      </c>
      <c r="E61" s="16">
        <f>'[1]18'!E63</f>
        <v>0</v>
      </c>
      <c r="F61" s="15">
        <f t="shared" si="6"/>
        <v>340</v>
      </c>
      <c r="G61" s="15">
        <f>'[1]18'!H63</f>
        <v>0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'[1]18'!B64</f>
        <v>265</v>
      </c>
      <c r="C62" s="16">
        <f>'[1]18'!C64</f>
        <v>0</v>
      </c>
      <c r="D62" s="16">
        <f>'[1]18'!D64</f>
        <v>75</v>
      </c>
      <c r="E62" s="16">
        <f>'[1]18'!E64</f>
        <v>0</v>
      </c>
      <c r="F62" s="15">
        <f t="shared" si="6"/>
        <v>340</v>
      </c>
      <c r="G62" s="15">
        <f>'[1]18'!H64</f>
        <v>0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'[1]18'!B65</f>
        <v>265</v>
      </c>
      <c r="C63" s="16">
        <f>'[1]18'!C65</f>
        <v>0</v>
      </c>
      <c r="D63" s="16">
        <f>'[1]18'!D65</f>
        <v>75</v>
      </c>
      <c r="E63" s="16">
        <f>'[1]18'!E65</f>
        <v>0</v>
      </c>
      <c r="F63" s="15">
        <f t="shared" si="6"/>
        <v>340</v>
      </c>
      <c r="G63" s="15">
        <f>'[1]18'!H65</f>
        <v>0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'[1]18'!B66</f>
        <v>265</v>
      </c>
      <c r="C64" s="16">
        <f>'[1]18'!C66</f>
        <v>0</v>
      </c>
      <c r="D64" s="16">
        <f>'[1]18'!D66</f>
        <v>75</v>
      </c>
      <c r="E64" s="16">
        <f>'[1]18'!E66</f>
        <v>0</v>
      </c>
      <c r="F64" s="15">
        <f t="shared" si="6"/>
        <v>340</v>
      </c>
      <c r="G64" s="15">
        <f>'[1]18'!H66</f>
        <v>0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'[1]18'!B67</f>
        <v>265</v>
      </c>
      <c r="C65" s="16">
        <f>'[1]18'!C67</f>
        <v>0</v>
      </c>
      <c r="D65" s="16">
        <f>'[1]18'!D67</f>
        <v>75</v>
      </c>
      <c r="E65" s="16">
        <f>'[1]18'!E67</f>
        <v>0</v>
      </c>
      <c r="F65" s="15">
        <f t="shared" si="6"/>
        <v>340</v>
      </c>
      <c r="G65" s="15">
        <f>'[1]18'!H67</f>
        <v>0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'[1]18'!B68</f>
        <v>265</v>
      </c>
      <c r="C66" s="16">
        <f>'[1]18'!C68</f>
        <v>0</v>
      </c>
      <c r="D66" s="16">
        <f>'[1]18'!D68</f>
        <v>75</v>
      </c>
      <c r="E66" s="16">
        <f>'[1]18'!E68</f>
        <v>0</v>
      </c>
      <c r="F66" s="15">
        <f t="shared" si="6"/>
        <v>340</v>
      </c>
      <c r="G66" s="15">
        <f>'[1]18'!H68</f>
        <v>0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'[1]18'!B69</f>
        <v>265</v>
      </c>
      <c r="C67" s="16">
        <f>'[1]18'!C69</f>
        <v>0</v>
      </c>
      <c r="D67" s="16">
        <f>'[1]18'!D69</f>
        <v>75</v>
      </c>
      <c r="E67" s="16">
        <f>'[1]18'!E69</f>
        <v>0</v>
      </c>
      <c r="F67" s="15">
        <f t="shared" si="6"/>
        <v>340</v>
      </c>
      <c r="G67" s="15">
        <f>'[1]18'!H69</f>
        <v>0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'[1]18'!B70</f>
        <v>265</v>
      </c>
      <c r="C68" s="16">
        <f>'[1]18'!C70</f>
        <v>0</v>
      </c>
      <c r="D68" s="16">
        <f>'[1]18'!D70</f>
        <v>75</v>
      </c>
      <c r="E68" s="16">
        <f>'[1]18'!E70</f>
        <v>0</v>
      </c>
      <c r="F68" s="15">
        <f t="shared" si="6"/>
        <v>340</v>
      </c>
      <c r="G68" s="15">
        <f>'[1]18'!H70</f>
        <v>0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'[1]18'!B71</f>
        <v>265</v>
      </c>
      <c r="C69" s="16">
        <f>'[1]18'!C71</f>
        <v>0</v>
      </c>
      <c r="D69" s="16">
        <f>'[1]18'!D71</f>
        <v>75</v>
      </c>
      <c r="E69" s="16">
        <f>'[1]18'!E71</f>
        <v>0</v>
      </c>
      <c r="F69" s="15">
        <f t="shared" ref="F69:F98" si="17">SUM(B69:E69)</f>
        <v>340</v>
      </c>
      <c r="G69" s="15">
        <f>'[1]18'!H71</f>
        <v>0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'[1]18'!B72</f>
        <v>265</v>
      </c>
      <c r="C70" s="16">
        <f>'[1]18'!C72</f>
        <v>0</v>
      </c>
      <c r="D70" s="16">
        <f>'[1]18'!D72</f>
        <v>75</v>
      </c>
      <c r="E70" s="16">
        <f>'[1]18'!E72</f>
        <v>0</v>
      </c>
      <c r="F70" s="15">
        <f t="shared" si="17"/>
        <v>340</v>
      </c>
      <c r="G70" s="15">
        <f>'[1]18'!H72</f>
        <v>0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'[1]18'!B73</f>
        <v>265</v>
      </c>
      <c r="C71" s="16">
        <f>'[1]18'!C73</f>
        <v>0</v>
      </c>
      <c r="D71" s="16">
        <f>'[1]18'!D73</f>
        <v>75</v>
      </c>
      <c r="E71" s="16">
        <f>'[1]18'!E73</f>
        <v>0</v>
      </c>
      <c r="F71" s="15">
        <f t="shared" si="17"/>
        <v>340</v>
      </c>
      <c r="G71" s="15">
        <f>'[1]18'!H73</f>
        <v>0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'[1]18'!B74</f>
        <v>265</v>
      </c>
      <c r="C72" s="16">
        <f>'[1]18'!C74</f>
        <v>0</v>
      </c>
      <c r="D72" s="16">
        <f>'[1]18'!D74</f>
        <v>75</v>
      </c>
      <c r="E72" s="16">
        <f>'[1]18'!E74</f>
        <v>0</v>
      </c>
      <c r="F72" s="15">
        <f t="shared" si="17"/>
        <v>340</v>
      </c>
      <c r="G72" s="15">
        <f>'[1]18'!H74</f>
        <v>0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'[1]18'!B75</f>
        <v>265</v>
      </c>
      <c r="C73" s="16">
        <f>'[1]18'!C75</f>
        <v>0</v>
      </c>
      <c r="D73" s="16">
        <f>'[1]18'!D75</f>
        <v>75</v>
      </c>
      <c r="E73" s="16">
        <f>'[1]18'!E75</f>
        <v>0</v>
      </c>
      <c r="F73" s="15">
        <f t="shared" si="17"/>
        <v>340</v>
      </c>
      <c r="G73" s="15">
        <f>'[1]18'!H75</f>
        <v>0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'[1]18'!B76</f>
        <v>265</v>
      </c>
      <c r="C74" s="16">
        <f>'[1]18'!C76</f>
        <v>0</v>
      </c>
      <c r="D74" s="16">
        <f>'[1]18'!D76</f>
        <v>75</v>
      </c>
      <c r="E74" s="16">
        <f>'[1]18'!E76</f>
        <v>0</v>
      </c>
      <c r="F74" s="15">
        <f t="shared" si="17"/>
        <v>340</v>
      </c>
      <c r="G74" s="15">
        <f>'[1]18'!H76</f>
        <v>0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'[1]18'!B77</f>
        <v>265</v>
      </c>
      <c r="C75" s="16">
        <f>'[1]18'!C77</f>
        <v>0</v>
      </c>
      <c r="D75" s="16">
        <f>'[1]18'!D77</f>
        <v>75</v>
      </c>
      <c r="E75" s="16">
        <f>'[1]18'!E77</f>
        <v>0</v>
      </c>
      <c r="F75" s="15">
        <f t="shared" si="17"/>
        <v>340</v>
      </c>
      <c r="G75" s="15">
        <f>'[1]18'!H77</f>
        <v>0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'[1]18'!B78</f>
        <v>265</v>
      </c>
      <c r="C76" s="16">
        <f>'[1]18'!C78</f>
        <v>0</v>
      </c>
      <c r="D76" s="16">
        <f>'[1]18'!D78</f>
        <v>75</v>
      </c>
      <c r="E76" s="16">
        <f>'[1]18'!E78</f>
        <v>0</v>
      </c>
      <c r="F76" s="15">
        <f t="shared" si="17"/>
        <v>340</v>
      </c>
      <c r="G76" s="15">
        <f>'[1]18'!H78</f>
        <v>0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'[1]18'!B79</f>
        <v>265</v>
      </c>
      <c r="C77" s="16">
        <f>'[1]18'!C79</f>
        <v>0</v>
      </c>
      <c r="D77" s="16">
        <f>'[1]18'!D79</f>
        <v>75</v>
      </c>
      <c r="E77" s="16">
        <f>'[1]18'!E79</f>
        <v>0</v>
      </c>
      <c r="F77" s="15">
        <f t="shared" si="17"/>
        <v>340</v>
      </c>
      <c r="G77" s="15">
        <f>'[1]18'!H79</f>
        <v>0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'[1]18'!B80</f>
        <v>265</v>
      </c>
      <c r="C78" s="16">
        <f>'[1]18'!C80</f>
        <v>0</v>
      </c>
      <c r="D78" s="16">
        <f>'[1]18'!D80</f>
        <v>75</v>
      </c>
      <c r="E78" s="16">
        <f>'[1]18'!E80</f>
        <v>0</v>
      </c>
      <c r="F78" s="15">
        <f t="shared" si="17"/>
        <v>340</v>
      </c>
      <c r="G78" s="15">
        <f>'[1]18'!H80</f>
        <v>0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'[1]18'!B81</f>
        <v>265</v>
      </c>
      <c r="C79" s="16">
        <f>'[1]18'!C81</f>
        <v>0</v>
      </c>
      <c r="D79" s="16">
        <f>'[1]18'!D81</f>
        <v>75</v>
      </c>
      <c r="E79" s="16">
        <f>'[1]18'!E81</f>
        <v>0</v>
      </c>
      <c r="F79" s="15">
        <f t="shared" si="17"/>
        <v>340</v>
      </c>
      <c r="G79" s="15">
        <f>'[1]18'!H81</f>
        <v>0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'[1]18'!B82</f>
        <v>265</v>
      </c>
      <c r="C80" s="16">
        <f>'[1]18'!C82</f>
        <v>0</v>
      </c>
      <c r="D80" s="16">
        <f>'[1]18'!D82</f>
        <v>75</v>
      </c>
      <c r="E80" s="16">
        <f>'[1]18'!E82</f>
        <v>0</v>
      </c>
      <c r="F80" s="15">
        <f t="shared" si="17"/>
        <v>340</v>
      </c>
      <c r="G80" s="15">
        <f>'[1]18'!H82</f>
        <v>0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'[1]18'!B83</f>
        <v>265</v>
      </c>
      <c r="C81" s="16">
        <f>'[1]18'!C83</f>
        <v>0</v>
      </c>
      <c r="D81" s="16">
        <f>'[1]18'!D83</f>
        <v>75</v>
      </c>
      <c r="E81" s="16">
        <f>'[1]18'!E83</f>
        <v>0</v>
      </c>
      <c r="F81" s="15">
        <f t="shared" si="17"/>
        <v>340</v>
      </c>
      <c r="G81" s="15">
        <f>'[1]18'!H83</f>
        <v>0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'[1]18'!B84</f>
        <v>265</v>
      </c>
      <c r="C82" s="16">
        <f>'[1]18'!C84</f>
        <v>0</v>
      </c>
      <c r="D82" s="16">
        <f>'[1]18'!D84</f>
        <v>75</v>
      </c>
      <c r="E82" s="16">
        <f>'[1]18'!E84</f>
        <v>0</v>
      </c>
      <c r="F82" s="15">
        <f t="shared" si="17"/>
        <v>340</v>
      </c>
      <c r="G82" s="15">
        <f>'[1]18'!H84</f>
        <v>0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'[1]18'!B85</f>
        <v>265</v>
      </c>
      <c r="C83" s="16">
        <f>'[1]18'!C85</f>
        <v>0</v>
      </c>
      <c r="D83" s="16">
        <f>'[1]18'!D85</f>
        <v>75</v>
      </c>
      <c r="E83" s="16">
        <f>'[1]18'!E85</f>
        <v>0</v>
      </c>
      <c r="F83" s="15">
        <f t="shared" si="17"/>
        <v>340</v>
      </c>
      <c r="G83" s="15">
        <f>'[1]18'!H85</f>
        <v>0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'[1]18'!B86</f>
        <v>265</v>
      </c>
      <c r="C84" s="16">
        <f>'[1]18'!C86</f>
        <v>0</v>
      </c>
      <c r="D84" s="16">
        <f>'[1]18'!D86</f>
        <v>75</v>
      </c>
      <c r="E84" s="16">
        <f>'[1]18'!E86</f>
        <v>0</v>
      </c>
      <c r="F84" s="15">
        <f t="shared" si="17"/>
        <v>340</v>
      </c>
      <c r="G84" s="15">
        <f>'[1]18'!H86</f>
        <v>0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'[1]18'!B87</f>
        <v>265</v>
      </c>
      <c r="C85" s="16">
        <f>'[1]18'!C87</f>
        <v>0</v>
      </c>
      <c r="D85" s="16">
        <f>'[1]18'!D87</f>
        <v>75</v>
      </c>
      <c r="E85" s="16">
        <f>'[1]18'!E87</f>
        <v>0</v>
      </c>
      <c r="F85" s="15">
        <f t="shared" si="17"/>
        <v>340</v>
      </c>
      <c r="G85" s="15">
        <f>'[1]18'!H87</f>
        <v>0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'[1]18'!B88</f>
        <v>265</v>
      </c>
      <c r="C86" s="16">
        <f>'[1]18'!C88</f>
        <v>0</v>
      </c>
      <c r="D86" s="16">
        <f>'[1]18'!D88</f>
        <v>75</v>
      </c>
      <c r="E86" s="16">
        <f>'[1]18'!E88</f>
        <v>0</v>
      </c>
      <c r="F86" s="15">
        <f t="shared" si="17"/>
        <v>340</v>
      </c>
      <c r="G86" s="15">
        <f>'[1]18'!H88</f>
        <v>0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'[1]18'!B89</f>
        <v>265</v>
      </c>
      <c r="C87" s="16">
        <f>'[1]18'!C89</f>
        <v>0</v>
      </c>
      <c r="D87" s="16">
        <f>'[1]18'!D89</f>
        <v>75</v>
      </c>
      <c r="E87" s="16">
        <f>'[1]18'!E89</f>
        <v>0</v>
      </c>
      <c r="F87" s="15">
        <f t="shared" si="17"/>
        <v>340</v>
      </c>
      <c r="G87" s="15">
        <f>'[1]18'!H89</f>
        <v>0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'[1]18'!B90</f>
        <v>265</v>
      </c>
      <c r="C88" s="16">
        <f>'[1]18'!C90</f>
        <v>0</v>
      </c>
      <c r="D88" s="16">
        <f>'[1]18'!D90</f>
        <v>75</v>
      </c>
      <c r="E88" s="16">
        <f>'[1]18'!E90</f>
        <v>0</v>
      </c>
      <c r="F88" s="15">
        <f t="shared" si="17"/>
        <v>340</v>
      </c>
      <c r="G88" s="15">
        <f>'[1]18'!H90</f>
        <v>0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'[1]18'!B91</f>
        <v>265</v>
      </c>
      <c r="C89" s="16">
        <f>'[1]18'!C91</f>
        <v>0</v>
      </c>
      <c r="D89" s="16">
        <f>'[1]18'!D91</f>
        <v>75</v>
      </c>
      <c r="E89" s="16">
        <f>'[1]18'!E91</f>
        <v>0</v>
      </c>
      <c r="F89" s="15">
        <f t="shared" si="17"/>
        <v>340</v>
      </c>
      <c r="G89" s="15">
        <f>'[1]18'!H91</f>
        <v>0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'[1]18'!B92</f>
        <v>265</v>
      </c>
      <c r="C90" s="16">
        <f>'[1]18'!C92</f>
        <v>0</v>
      </c>
      <c r="D90" s="16">
        <f>'[1]18'!D92</f>
        <v>75</v>
      </c>
      <c r="E90" s="16">
        <f>'[1]18'!E92</f>
        <v>0</v>
      </c>
      <c r="F90" s="15">
        <f t="shared" si="17"/>
        <v>340</v>
      </c>
      <c r="G90" s="15">
        <f>'[1]18'!H92</f>
        <v>0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'[1]18'!B93</f>
        <v>265</v>
      </c>
      <c r="C91" s="16">
        <f>'[1]18'!C93</f>
        <v>0</v>
      </c>
      <c r="D91" s="16">
        <f>'[1]18'!D93</f>
        <v>75</v>
      </c>
      <c r="E91" s="16">
        <f>'[1]18'!E93</f>
        <v>0</v>
      </c>
      <c r="F91" s="15">
        <f t="shared" si="17"/>
        <v>340</v>
      </c>
      <c r="G91" s="15">
        <f>'[1]18'!H93</f>
        <v>0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'[1]18'!B94</f>
        <v>265</v>
      </c>
      <c r="C92" s="16">
        <f>'[1]18'!C94</f>
        <v>0</v>
      </c>
      <c r="D92" s="16">
        <f>'[1]18'!D94</f>
        <v>75</v>
      </c>
      <c r="E92" s="16">
        <f>'[1]18'!E94</f>
        <v>0</v>
      </c>
      <c r="F92" s="15">
        <f t="shared" si="17"/>
        <v>340</v>
      </c>
      <c r="G92" s="15">
        <f>'[1]18'!H94</f>
        <v>0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'[1]18'!B95</f>
        <v>265</v>
      </c>
      <c r="C93" s="16">
        <f>'[1]18'!C95</f>
        <v>0</v>
      </c>
      <c r="D93" s="16">
        <f>'[1]18'!D95</f>
        <v>75</v>
      </c>
      <c r="E93" s="16">
        <f>'[1]18'!E95</f>
        <v>0</v>
      </c>
      <c r="F93" s="15">
        <f t="shared" si="17"/>
        <v>340</v>
      </c>
      <c r="G93" s="15">
        <f>'[1]18'!H95</f>
        <v>0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'[1]18'!B96</f>
        <v>265</v>
      </c>
      <c r="C94" s="16">
        <f>'[1]18'!C96</f>
        <v>0</v>
      </c>
      <c r="D94" s="16">
        <f>'[1]18'!D96</f>
        <v>75</v>
      </c>
      <c r="E94" s="16">
        <f>'[1]18'!E96</f>
        <v>0</v>
      </c>
      <c r="F94" s="15">
        <f t="shared" si="17"/>
        <v>340</v>
      </c>
      <c r="G94" s="15">
        <f>'[1]18'!H96</f>
        <v>0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'[1]18'!B97</f>
        <v>265</v>
      </c>
      <c r="C95" s="16">
        <f>'[1]18'!C97</f>
        <v>0</v>
      </c>
      <c r="D95" s="16">
        <f>'[1]18'!D97</f>
        <v>75</v>
      </c>
      <c r="E95" s="16">
        <f>'[1]18'!E97</f>
        <v>0</v>
      </c>
      <c r="F95" s="15">
        <f t="shared" si="17"/>
        <v>340</v>
      </c>
      <c r="G95" s="15">
        <f>'[1]18'!H97</f>
        <v>0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'[1]18'!B98</f>
        <v>265</v>
      </c>
      <c r="C96" s="16">
        <f>'[1]18'!C98</f>
        <v>0</v>
      </c>
      <c r="D96" s="16">
        <f>'[1]18'!D98</f>
        <v>75</v>
      </c>
      <c r="E96" s="16">
        <f>'[1]18'!E98</f>
        <v>0</v>
      </c>
      <c r="F96" s="15">
        <f t="shared" si="17"/>
        <v>340</v>
      </c>
      <c r="G96" s="15">
        <f>'[1]18'!H98</f>
        <v>0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'[1]18'!B99</f>
        <v>265</v>
      </c>
      <c r="C97" s="16">
        <f>'[1]18'!C99</f>
        <v>0</v>
      </c>
      <c r="D97" s="16">
        <f>'[1]18'!D99</f>
        <v>75</v>
      </c>
      <c r="E97" s="16">
        <f>'[1]18'!E99</f>
        <v>0</v>
      </c>
      <c r="F97" s="15">
        <f t="shared" si="17"/>
        <v>340</v>
      </c>
      <c r="G97" s="15">
        <f>'[1]18'!H99</f>
        <v>0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'[1]18'!B100</f>
        <v>265</v>
      </c>
      <c r="C98" s="16">
        <f>'[1]18'!C100</f>
        <v>0</v>
      </c>
      <c r="D98" s="16">
        <f>'[1]18'!D100</f>
        <v>75</v>
      </c>
      <c r="E98" s="16">
        <f>'[1]18'!E100</f>
        <v>0</v>
      </c>
      <c r="F98" s="15">
        <f t="shared" si="17"/>
        <v>340</v>
      </c>
      <c r="G98" s="15">
        <f>'[1]18'!H100</f>
        <v>0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3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45309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'[2]18'!B5</f>
        <v>0</v>
      </c>
      <c r="C3" s="195">
        <f>'[2]18'!C5</f>
        <v>60</v>
      </c>
      <c r="D3" s="195">
        <f>'[2]18'!D5</f>
        <v>0</v>
      </c>
      <c r="E3" s="195">
        <f>'[2]18'!E5</f>
        <v>0</v>
      </c>
      <c r="F3" s="15">
        <f>SUM(B3:E3)</f>
        <v>60</v>
      </c>
      <c r="G3" s="194">
        <f>'[2]18'!H5</f>
        <v>0</v>
      </c>
      <c r="H3" s="195">
        <f>'[2]18'!I5</f>
        <v>0</v>
      </c>
      <c r="I3" s="195">
        <f>'[2]18'!J5</f>
        <v>0</v>
      </c>
      <c r="J3" s="195">
        <f>'[2]18'!K5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4">
        <f>'[2]18'!B6</f>
        <v>0</v>
      </c>
      <c r="C4" s="195">
        <f>'[2]18'!C6</f>
        <v>60</v>
      </c>
      <c r="D4" s="195">
        <f>'[2]18'!D6</f>
        <v>0</v>
      </c>
      <c r="E4" s="195">
        <f>'[2]18'!E6</f>
        <v>0</v>
      </c>
      <c r="F4" s="15">
        <f>SUM(B4:E4)</f>
        <v>60</v>
      </c>
      <c r="G4" s="194">
        <f>'[2]18'!H6</f>
        <v>0</v>
      </c>
      <c r="H4" s="195">
        <f>'[2]18'!I6</f>
        <v>0</v>
      </c>
      <c r="I4" s="195">
        <f>'[2]18'!J6</f>
        <v>0</v>
      </c>
      <c r="J4" s="195">
        <f>'[2]18'!K6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4">
        <f>'[2]18'!B7</f>
        <v>0</v>
      </c>
      <c r="C5" s="195">
        <f>'[2]18'!C7</f>
        <v>60</v>
      </c>
      <c r="D5" s="195">
        <f>'[2]18'!D7</f>
        <v>0</v>
      </c>
      <c r="E5" s="195">
        <f>'[2]18'!E7</f>
        <v>0</v>
      </c>
      <c r="F5" s="15">
        <f t="shared" ref="F5:F68" si="6">SUM(B5:E5)</f>
        <v>60</v>
      </c>
      <c r="G5" s="194">
        <f>'[2]18'!H7</f>
        <v>0</v>
      </c>
      <c r="H5" s="195">
        <f>'[2]18'!I7</f>
        <v>0</v>
      </c>
      <c r="I5" s="195">
        <f>'[2]18'!J7</f>
        <v>0</v>
      </c>
      <c r="J5" s="195">
        <f>'[2]18'!K7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4">
        <f>'[2]18'!B8</f>
        <v>0</v>
      </c>
      <c r="C6" s="195">
        <f>'[2]18'!C8</f>
        <v>60</v>
      </c>
      <c r="D6" s="195">
        <f>'[2]18'!D8</f>
        <v>0</v>
      </c>
      <c r="E6" s="195">
        <f>'[2]18'!E8</f>
        <v>0</v>
      </c>
      <c r="F6" s="15">
        <f t="shared" si="6"/>
        <v>60</v>
      </c>
      <c r="G6" s="194">
        <f>'[2]18'!H8</f>
        <v>0</v>
      </c>
      <c r="H6" s="195">
        <f>'[2]18'!I8</f>
        <v>0</v>
      </c>
      <c r="I6" s="195">
        <f>'[2]18'!J8</f>
        <v>0</v>
      </c>
      <c r="J6" s="195">
        <f>'[2]18'!K8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4">
        <f>'[2]18'!B9</f>
        <v>0</v>
      </c>
      <c r="C7" s="195">
        <f>'[2]18'!C9</f>
        <v>60</v>
      </c>
      <c r="D7" s="195">
        <f>'[2]18'!D9</f>
        <v>0</v>
      </c>
      <c r="E7" s="195">
        <f>'[2]18'!E9</f>
        <v>0</v>
      </c>
      <c r="F7" s="15">
        <f t="shared" si="6"/>
        <v>60</v>
      </c>
      <c r="G7" s="194">
        <f>'[2]18'!H9</f>
        <v>0</v>
      </c>
      <c r="H7" s="195">
        <f>'[2]18'!I9</f>
        <v>0</v>
      </c>
      <c r="I7" s="195">
        <f>'[2]18'!J9</f>
        <v>0</v>
      </c>
      <c r="J7" s="195">
        <f>'[2]18'!K9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4">
        <f>'[2]18'!B10</f>
        <v>0</v>
      </c>
      <c r="C8" s="195">
        <f>'[2]18'!C10</f>
        <v>60</v>
      </c>
      <c r="D8" s="195">
        <f>'[2]18'!D10</f>
        <v>0</v>
      </c>
      <c r="E8" s="195">
        <f>'[2]18'!E10</f>
        <v>0</v>
      </c>
      <c r="F8" s="15">
        <f t="shared" si="6"/>
        <v>60</v>
      </c>
      <c r="G8" s="194">
        <f>'[2]18'!H10</f>
        <v>0</v>
      </c>
      <c r="H8" s="195">
        <f>'[2]18'!I10</f>
        <v>0</v>
      </c>
      <c r="I8" s="195">
        <f>'[2]18'!J10</f>
        <v>0</v>
      </c>
      <c r="J8" s="195">
        <f>'[2]18'!K10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4">
        <f>'[2]18'!B11</f>
        <v>0</v>
      </c>
      <c r="C9" s="195">
        <f>'[2]18'!C11</f>
        <v>60</v>
      </c>
      <c r="D9" s="195">
        <f>'[2]18'!D11</f>
        <v>0</v>
      </c>
      <c r="E9" s="195">
        <f>'[2]18'!E11</f>
        <v>0</v>
      </c>
      <c r="F9" s="15">
        <f t="shared" si="6"/>
        <v>60</v>
      </c>
      <c r="G9" s="194">
        <f>'[2]18'!H11</f>
        <v>0</v>
      </c>
      <c r="H9" s="195">
        <f>'[2]18'!I11</f>
        <v>0</v>
      </c>
      <c r="I9" s="195">
        <f>'[2]18'!J11</f>
        <v>0</v>
      </c>
      <c r="J9" s="195">
        <f>'[2]18'!K11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4">
        <f>'[2]18'!B12</f>
        <v>0</v>
      </c>
      <c r="C10" s="195">
        <f>'[2]18'!C12</f>
        <v>60</v>
      </c>
      <c r="D10" s="195">
        <f>'[2]18'!D12</f>
        <v>0</v>
      </c>
      <c r="E10" s="195">
        <f>'[2]18'!E12</f>
        <v>0</v>
      </c>
      <c r="F10" s="15">
        <f t="shared" si="6"/>
        <v>60</v>
      </c>
      <c r="G10" s="194">
        <f>'[2]18'!H12</f>
        <v>0</v>
      </c>
      <c r="H10" s="195">
        <f>'[2]18'!I12</f>
        <v>0</v>
      </c>
      <c r="I10" s="195">
        <f>'[2]18'!J12</f>
        <v>0</v>
      </c>
      <c r="J10" s="195">
        <f>'[2]18'!K12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4">
        <f>'[2]18'!B13</f>
        <v>0</v>
      </c>
      <c r="C11" s="195">
        <f>'[2]18'!C13</f>
        <v>60</v>
      </c>
      <c r="D11" s="195">
        <f>'[2]18'!D13</f>
        <v>0</v>
      </c>
      <c r="E11" s="195">
        <f>'[2]18'!E13</f>
        <v>0</v>
      </c>
      <c r="F11" s="15">
        <f t="shared" si="6"/>
        <v>60</v>
      </c>
      <c r="G11" s="194">
        <f>'[2]18'!H13</f>
        <v>0</v>
      </c>
      <c r="H11" s="195">
        <f>'[2]18'!I13</f>
        <v>0</v>
      </c>
      <c r="I11" s="195">
        <f>'[2]18'!J13</f>
        <v>0</v>
      </c>
      <c r="J11" s="195">
        <f>'[2]18'!K13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4">
        <f>'[2]18'!B14</f>
        <v>0</v>
      </c>
      <c r="C12" s="195">
        <f>'[2]18'!C14</f>
        <v>60</v>
      </c>
      <c r="D12" s="195">
        <f>'[2]18'!D14</f>
        <v>0</v>
      </c>
      <c r="E12" s="195">
        <f>'[2]18'!E14</f>
        <v>0</v>
      </c>
      <c r="F12" s="15">
        <f t="shared" si="6"/>
        <v>60</v>
      </c>
      <c r="G12" s="194">
        <f>'[2]18'!H14</f>
        <v>0</v>
      </c>
      <c r="H12" s="195">
        <f>'[2]18'!I14</f>
        <v>0</v>
      </c>
      <c r="I12" s="195">
        <f>'[2]18'!J14</f>
        <v>0</v>
      </c>
      <c r="J12" s="195">
        <f>'[2]18'!K14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4">
        <f>'[2]18'!B15</f>
        <v>0</v>
      </c>
      <c r="C13" s="195">
        <f>'[2]18'!C15</f>
        <v>60</v>
      </c>
      <c r="D13" s="195">
        <f>'[2]18'!D15</f>
        <v>0</v>
      </c>
      <c r="E13" s="195">
        <f>'[2]18'!E15</f>
        <v>0</v>
      </c>
      <c r="F13" s="15">
        <f t="shared" si="6"/>
        <v>60</v>
      </c>
      <c r="G13" s="194">
        <f>'[2]18'!H15</f>
        <v>0</v>
      </c>
      <c r="H13" s="195">
        <f>'[2]18'!I15</f>
        <v>0</v>
      </c>
      <c r="I13" s="195">
        <f>'[2]18'!J15</f>
        <v>0</v>
      </c>
      <c r="J13" s="195">
        <f>'[2]18'!K15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4">
        <f>'[2]18'!B16</f>
        <v>0</v>
      </c>
      <c r="C14" s="195">
        <f>'[2]18'!C16</f>
        <v>60</v>
      </c>
      <c r="D14" s="195">
        <f>'[2]18'!D16</f>
        <v>0</v>
      </c>
      <c r="E14" s="195">
        <f>'[2]18'!E16</f>
        <v>0</v>
      </c>
      <c r="F14" s="15">
        <f t="shared" si="6"/>
        <v>60</v>
      </c>
      <c r="G14" s="194">
        <f>'[2]18'!H16</f>
        <v>0</v>
      </c>
      <c r="H14" s="195">
        <f>'[2]18'!I16</f>
        <v>0</v>
      </c>
      <c r="I14" s="195">
        <f>'[2]18'!J16</f>
        <v>0</v>
      </c>
      <c r="J14" s="195">
        <f>'[2]18'!K16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4">
        <f>'[2]18'!B17</f>
        <v>0</v>
      </c>
      <c r="C15" s="195">
        <f>'[2]18'!C17</f>
        <v>60</v>
      </c>
      <c r="D15" s="195">
        <f>'[2]18'!D17</f>
        <v>0</v>
      </c>
      <c r="E15" s="195">
        <f>'[2]18'!E17</f>
        <v>0</v>
      </c>
      <c r="F15" s="15">
        <f t="shared" si="6"/>
        <v>60</v>
      </c>
      <c r="G15" s="194">
        <f>'[2]18'!H17</f>
        <v>0</v>
      </c>
      <c r="H15" s="195">
        <f>'[2]18'!I17</f>
        <v>0</v>
      </c>
      <c r="I15" s="195">
        <f>'[2]18'!J17</f>
        <v>0</v>
      </c>
      <c r="J15" s="195">
        <f>'[2]18'!K17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4">
        <f>'[2]18'!B18</f>
        <v>0</v>
      </c>
      <c r="C16" s="195">
        <f>'[2]18'!C18</f>
        <v>60</v>
      </c>
      <c r="D16" s="195">
        <f>'[2]18'!D18</f>
        <v>0</v>
      </c>
      <c r="E16" s="195">
        <f>'[2]18'!E18</f>
        <v>0</v>
      </c>
      <c r="F16" s="15">
        <f t="shared" si="6"/>
        <v>60</v>
      </c>
      <c r="G16" s="194">
        <f>'[2]18'!H18</f>
        <v>0</v>
      </c>
      <c r="H16" s="195">
        <f>'[2]18'!I18</f>
        <v>0</v>
      </c>
      <c r="I16" s="195">
        <f>'[2]18'!J18</f>
        <v>0</v>
      </c>
      <c r="J16" s="195">
        <f>'[2]18'!K18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4">
        <f>'[2]18'!B19</f>
        <v>0</v>
      </c>
      <c r="C17" s="195">
        <f>'[2]18'!C19</f>
        <v>60</v>
      </c>
      <c r="D17" s="195">
        <f>'[2]18'!D19</f>
        <v>0</v>
      </c>
      <c r="E17" s="195">
        <f>'[2]18'!E19</f>
        <v>0</v>
      </c>
      <c r="F17" s="15">
        <f t="shared" si="6"/>
        <v>60</v>
      </c>
      <c r="G17" s="194">
        <f>'[2]18'!H19</f>
        <v>0</v>
      </c>
      <c r="H17" s="195">
        <f>'[2]18'!I19</f>
        <v>0</v>
      </c>
      <c r="I17" s="195">
        <f>'[2]18'!J19</f>
        <v>0</v>
      </c>
      <c r="J17" s="195">
        <f>'[2]18'!K19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4">
        <f>'[2]18'!B20</f>
        <v>0</v>
      </c>
      <c r="C18" s="195">
        <f>'[2]18'!C20</f>
        <v>60</v>
      </c>
      <c r="D18" s="195">
        <f>'[2]18'!D20</f>
        <v>0</v>
      </c>
      <c r="E18" s="195">
        <f>'[2]18'!E20</f>
        <v>0</v>
      </c>
      <c r="F18" s="15">
        <f t="shared" si="6"/>
        <v>60</v>
      </c>
      <c r="G18" s="194">
        <f>'[2]18'!H20</f>
        <v>0</v>
      </c>
      <c r="H18" s="195">
        <f>'[2]18'!I20</f>
        <v>0</v>
      </c>
      <c r="I18" s="195">
        <f>'[2]18'!J20</f>
        <v>0</v>
      </c>
      <c r="J18" s="195">
        <f>'[2]18'!K20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4">
        <f>'[2]18'!B21</f>
        <v>0</v>
      </c>
      <c r="C19" s="195">
        <f>'[2]18'!C21</f>
        <v>60</v>
      </c>
      <c r="D19" s="195">
        <f>'[2]18'!D21</f>
        <v>0</v>
      </c>
      <c r="E19" s="195">
        <f>'[2]18'!E21</f>
        <v>0</v>
      </c>
      <c r="F19" s="15">
        <f t="shared" si="6"/>
        <v>60</v>
      </c>
      <c r="G19" s="194">
        <f>'[2]18'!H21</f>
        <v>0</v>
      </c>
      <c r="H19" s="195">
        <f>'[2]18'!I21</f>
        <v>0</v>
      </c>
      <c r="I19" s="195">
        <f>'[2]18'!J21</f>
        <v>0</v>
      </c>
      <c r="J19" s="195">
        <f>'[2]18'!K21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4">
        <f>'[2]18'!B22</f>
        <v>0</v>
      </c>
      <c r="C20" s="195">
        <f>'[2]18'!C22</f>
        <v>60</v>
      </c>
      <c r="D20" s="195">
        <f>'[2]18'!D22</f>
        <v>0</v>
      </c>
      <c r="E20" s="195">
        <f>'[2]18'!E22</f>
        <v>0</v>
      </c>
      <c r="F20" s="15">
        <f t="shared" si="6"/>
        <v>60</v>
      </c>
      <c r="G20" s="194">
        <f>'[2]18'!H22</f>
        <v>0</v>
      </c>
      <c r="H20" s="195">
        <f>'[2]18'!I22</f>
        <v>0</v>
      </c>
      <c r="I20" s="195">
        <f>'[2]18'!J22</f>
        <v>0</v>
      </c>
      <c r="J20" s="195">
        <f>'[2]18'!K22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4">
        <f>'[2]18'!B23</f>
        <v>0</v>
      </c>
      <c r="C21" s="195">
        <f>'[2]18'!C23</f>
        <v>60</v>
      </c>
      <c r="D21" s="195">
        <f>'[2]18'!D23</f>
        <v>0</v>
      </c>
      <c r="E21" s="195">
        <f>'[2]18'!E23</f>
        <v>0</v>
      </c>
      <c r="F21" s="15">
        <f t="shared" si="6"/>
        <v>60</v>
      </c>
      <c r="G21" s="194">
        <f>'[2]18'!H23</f>
        <v>0</v>
      </c>
      <c r="H21" s="195">
        <f>'[2]18'!I23</f>
        <v>0</v>
      </c>
      <c r="I21" s="195">
        <f>'[2]18'!J23</f>
        <v>0</v>
      </c>
      <c r="J21" s="195">
        <f>'[2]18'!K23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4">
        <f>'[2]18'!B24</f>
        <v>0</v>
      </c>
      <c r="C22" s="195">
        <f>'[2]18'!C24</f>
        <v>60</v>
      </c>
      <c r="D22" s="195">
        <f>'[2]18'!D24</f>
        <v>0</v>
      </c>
      <c r="E22" s="195">
        <f>'[2]18'!E24</f>
        <v>0</v>
      </c>
      <c r="F22" s="15">
        <f t="shared" si="6"/>
        <v>60</v>
      </c>
      <c r="G22" s="194">
        <f>'[2]18'!H24</f>
        <v>0</v>
      </c>
      <c r="H22" s="195">
        <f>'[2]18'!I24</f>
        <v>0</v>
      </c>
      <c r="I22" s="195">
        <f>'[2]18'!J24</f>
        <v>0</v>
      </c>
      <c r="J22" s="195">
        <f>'[2]18'!K24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4">
        <f>'[2]18'!B25</f>
        <v>0</v>
      </c>
      <c r="C23" s="195">
        <f>'[2]18'!C25</f>
        <v>60</v>
      </c>
      <c r="D23" s="195">
        <f>'[2]18'!D25</f>
        <v>0</v>
      </c>
      <c r="E23" s="195">
        <f>'[2]18'!E25</f>
        <v>0</v>
      </c>
      <c r="F23" s="15">
        <f t="shared" si="6"/>
        <v>60</v>
      </c>
      <c r="G23" s="194">
        <f>'[2]18'!H25</f>
        <v>0</v>
      </c>
      <c r="H23" s="195">
        <f>'[2]18'!I25</f>
        <v>0</v>
      </c>
      <c r="I23" s="195">
        <f>'[2]18'!J25</f>
        <v>0</v>
      </c>
      <c r="J23" s="195">
        <f>'[2]18'!K25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4">
        <f>'[2]18'!B26</f>
        <v>0</v>
      </c>
      <c r="C24" s="195">
        <f>'[2]18'!C26</f>
        <v>60</v>
      </c>
      <c r="D24" s="195">
        <f>'[2]18'!D26</f>
        <v>0</v>
      </c>
      <c r="E24" s="195">
        <f>'[2]18'!E26</f>
        <v>0</v>
      </c>
      <c r="F24" s="15">
        <f t="shared" si="6"/>
        <v>60</v>
      </c>
      <c r="G24" s="194">
        <f>'[2]18'!H26</f>
        <v>0</v>
      </c>
      <c r="H24" s="195">
        <f>'[2]18'!I26</f>
        <v>0</v>
      </c>
      <c r="I24" s="195">
        <f>'[2]18'!J26</f>
        <v>0</v>
      </c>
      <c r="J24" s="195">
        <f>'[2]18'!K26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'[2]18'!B27</f>
        <v>0</v>
      </c>
      <c r="C25" s="195">
        <f>'[2]18'!C27</f>
        <v>60</v>
      </c>
      <c r="D25" s="195">
        <f>'[2]18'!D27</f>
        <v>0</v>
      </c>
      <c r="E25" s="195">
        <f>'[2]18'!E27</f>
        <v>0</v>
      </c>
      <c r="F25" s="15">
        <f t="shared" si="6"/>
        <v>60</v>
      </c>
      <c r="G25" s="194">
        <f>'[2]18'!H27</f>
        <v>0</v>
      </c>
      <c r="H25" s="195">
        <f>'[2]18'!I27</f>
        <v>0</v>
      </c>
      <c r="I25" s="195">
        <f>'[2]18'!J27</f>
        <v>0</v>
      </c>
      <c r="J25" s="195">
        <f>'[2]18'!K27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'[2]18'!B28</f>
        <v>0</v>
      </c>
      <c r="C26" s="195">
        <f>'[2]18'!C28</f>
        <v>60</v>
      </c>
      <c r="D26" s="195">
        <f>'[2]18'!D28</f>
        <v>0</v>
      </c>
      <c r="E26" s="195">
        <f>'[2]18'!E28</f>
        <v>0</v>
      </c>
      <c r="F26" s="15">
        <f t="shared" si="6"/>
        <v>60</v>
      </c>
      <c r="G26" s="194">
        <f>'[2]18'!H28</f>
        <v>0</v>
      </c>
      <c r="H26" s="195">
        <f>'[2]18'!I28</f>
        <v>0</v>
      </c>
      <c r="I26" s="195">
        <f>'[2]18'!J28</f>
        <v>0</v>
      </c>
      <c r="J26" s="195">
        <f>'[2]18'!K28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'[2]18'!B29</f>
        <v>0</v>
      </c>
      <c r="C27" s="195">
        <f>'[2]18'!C29</f>
        <v>60</v>
      </c>
      <c r="D27" s="195">
        <f>'[2]18'!D29</f>
        <v>0</v>
      </c>
      <c r="E27" s="195">
        <f>'[2]18'!E29</f>
        <v>0</v>
      </c>
      <c r="F27" s="15">
        <f t="shared" si="6"/>
        <v>60</v>
      </c>
      <c r="G27" s="194">
        <f>'[2]18'!H29</f>
        <v>0</v>
      </c>
      <c r="H27" s="195">
        <f>'[2]18'!I29</f>
        <v>0</v>
      </c>
      <c r="I27" s="195">
        <f>'[2]18'!J29</f>
        <v>0</v>
      </c>
      <c r="J27" s="195">
        <f>'[2]18'!K29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'[2]18'!B30</f>
        <v>0</v>
      </c>
      <c r="C28" s="195">
        <f>'[2]18'!C30</f>
        <v>60</v>
      </c>
      <c r="D28" s="195">
        <f>'[2]18'!D30</f>
        <v>0</v>
      </c>
      <c r="E28" s="195">
        <f>'[2]18'!E30</f>
        <v>0</v>
      </c>
      <c r="F28" s="15">
        <f t="shared" si="6"/>
        <v>60</v>
      </c>
      <c r="G28" s="194">
        <f>'[2]18'!H30</f>
        <v>0</v>
      </c>
      <c r="H28" s="195">
        <f>'[2]18'!I30</f>
        <v>0</v>
      </c>
      <c r="I28" s="195">
        <f>'[2]18'!J30</f>
        <v>0</v>
      </c>
      <c r="J28" s="195">
        <f>'[2]18'!K30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'[2]18'!B31</f>
        <v>0</v>
      </c>
      <c r="C29" s="195">
        <f>'[2]18'!C31</f>
        <v>60</v>
      </c>
      <c r="D29" s="195">
        <f>'[2]18'!D31</f>
        <v>0</v>
      </c>
      <c r="E29" s="195">
        <f>'[2]18'!E31</f>
        <v>0</v>
      </c>
      <c r="F29" s="15">
        <f t="shared" si="6"/>
        <v>60</v>
      </c>
      <c r="G29" s="194">
        <f>'[2]18'!H31</f>
        <v>0</v>
      </c>
      <c r="H29" s="195">
        <f>'[2]18'!I31</f>
        <v>0</v>
      </c>
      <c r="I29" s="195">
        <f>'[2]18'!J31</f>
        <v>0</v>
      </c>
      <c r="J29" s="195">
        <f>'[2]18'!K31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'[2]18'!B32</f>
        <v>0</v>
      </c>
      <c r="C30" s="195">
        <f>'[2]18'!C32</f>
        <v>60</v>
      </c>
      <c r="D30" s="195">
        <f>'[2]18'!D32</f>
        <v>0</v>
      </c>
      <c r="E30" s="195">
        <f>'[2]18'!E32</f>
        <v>0</v>
      </c>
      <c r="F30" s="15">
        <f t="shared" si="6"/>
        <v>60</v>
      </c>
      <c r="G30" s="194">
        <f>'[2]18'!H32</f>
        <v>0</v>
      </c>
      <c r="H30" s="195">
        <f>'[2]18'!I32</f>
        <v>0</v>
      </c>
      <c r="I30" s="195">
        <f>'[2]18'!J32</f>
        <v>0</v>
      </c>
      <c r="J30" s="195">
        <f>'[2]18'!K32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'[2]18'!B33</f>
        <v>0</v>
      </c>
      <c r="C31" s="195">
        <f>'[2]18'!C33</f>
        <v>60</v>
      </c>
      <c r="D31" s="195">
        <f>'[2]18'!D33</f>
        <v>0</v>
      </c>
      <c r="E31" s="195">
        <f>'[2]18'!E33</f>
        <v>0</v>
      </c>
      <c r="F31" s="15">
        <f t="shared" si="6"/>
        <v>60</v>
      </c>
      <c r="G31" s="194">
        <f>'[2]18'!H33</f>
        <v>0</v>
      </c>
      <c r="H31" s="195">
        <f>'[2]18'!I33</f>
        <v>0</v>
      </c>
      <c r="I31" s="195">
        <f>'[2]18'!J33</f>
        <v>0</v>
      </c>
      <c r="J31" s="195">
        <f>'[2]18'!K33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'[2]18'!B34</f>
        <v>0</v>
      </c>
      <c r="C32" s="195">
        <f>'[2]18'!C34</f>
        <v>60</v>
      </c>
      <c r="D32" s="195">
        <f>'[2]18'!D34</f>
        <v>0</v>
      </c>
      <c r="E32" s="195">
        <f>'[2]18'!E34</f>
        <v>0</v>
      </c>
      <c r="F32" s="15">
        <f t="shared" si="6"/>
        <v>60</v>
      </c>
      <c r="G32" s="194">
        <f>'[2]18'!H34</f>
        <v>0</v>
      </c>
      <c r="H32" s="195">
        <f>'[2]18'!I34</f>
        <v>0</v>
      </c>
      <c r="I32" s="195">
        <f>'[2]18'!J34</f>
        <v>0</v>
      </c>
      <c r="J32" s="195">
        <f>'[2]18'!K34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'[2]18'!B35</f>
        <v>0</v>
      </c>
      <c r="C33" s="195">
        <f>'[2]18'!C35</f>
        <v>60</v>
      </c>
      <c r="D33" s="195">
        <f>'[2]18'!D35</f>
        <v>0</v>
      </c>
      <c r="E33" s="195">
        <f>'[2]18'!E35</f>
        <v>0</v>
      </c>
      <c r="F33" s="15">
        <f t="shared" si="6"/>
        <v>60</v>
      </c>
      <c r="G33" s="194">
        <f>'[2]18'!H35</f>
        <v>0</v>
      </c>
      <c r="H33" s="195">
        <f>'[2]18'!I35</f>
        <v>0</v>
      </c>
      <c r="I33" s="195">
        <f>'[2]18'!J35</f>
        <v>0</v>
      </c>
      <c r="J33" s="195">
        <f>'[2]18'!K35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'[2]18'!B36</f>
        <v>0</v>
      </c>
      <c r="C34" s="195">
        <f>'[2]18'!C36</f>
        <v>60</v>
      </c>
      <c r="D34" s="195">
        <f>'[2]18'!D36</f>
        <v>0</v>
      </c>
      <c r="E34" s="195">
        <f>'[2]18'!E36</f>
        <v>0</v>
      </c>
      <c r="F34" s="15">
        <f t="shared" si="6"/>
        <v>60</v>
      </c>
      <c r="G34" s="194">
        <f>'[2]18'!H36</f>
        <v>0</v>
      </c>
      <c r="H34" s="195">
        <f>'[2]18'!I36</f>
        <v>0</v>
      </c>
      <c r="I34" s="195">
        <f>'[2]18'!J36</f>
        <v>0</v>
      </c>
      <c r="J34" s="195">
        <f>'[2]18'!K36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'[2]18'!B37</f>
        <v>0</v>
      </c>
      <c r="C35" s="195">
        <f>'[2]18'!C37</f>
        <v>60</v>
      </c>
      <c r="D35" s="195">
        <f>'[2]18'!D37</f>
        <v>0</v>
      </c>
      <c r="E35" s="195">
        <f>'[2]18'!E37</f>
        <v>0</v>
      </c>
      <c r="F35" s="15">
        <f t="shared" si="6"/>
        <v>60</v>
      </c>
      <c r="G35" s="194">
        <f>'[2]18'!H37</f>
        <v>0</v>
      </c>
      <c r="H35" s="195">
        <f>'[2]18'!I37</f>
        <v>0</v>
      </c>
      <c r="I35" s="195">
        <f>'[2]18'!J37</f>
        <v>0</v>
      </c>
      <c r="J35" s="195">
        <f>'[2]18'!K37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'[2]18'!B38</f>
        <v>0</v>
      </c>
      <c r="C36" s="195">
        <f>'[2]18'!C38</f>
        <v>60</v>
      </c>
      <c r="D36" s="195">
        <f>'[2]18'!D38</f>
        <v>0</v>
      </c>
      <c r="E36" s="195">
        <f>'[2]18'!E38</f>
        <v>0</v>
      </c>
      <c r="F36" s="15">
        <f t="shared" si="6"/>
        <v>60</v>
      </c>
      <c r="G36" s="194">
        <f>'[2]18'!H38</f>
        <v>0</v>
      </c>
      <c r="H36" s="195">
        <f>'[2]18'!I38</f>
        <v>0</v>
      </c>
      <c r="I36" s="195">
        <f>'[2]18'!J38</f>
        <v>0</v>
      </c>
      <c r="J36" s="195">
        <f>'[2]18'!K38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'[2]18'!B39</f>
        <v>0</v>
      </c>
      <c r="C37" s="195">
        <f>'[2]18'!C39</f>
        <v>60</v>
      </c>
      <c r="D37" s="195">
        <f>'[2]18'!D39</f>
        <v>0</v>
      </c>
      <c r="E37" s="195">
        <f>'[2]18'!E39</f>
        <v>0</v>
      </c>
      <c r="F37" s="15">
        <f t="shared" si="6"/>
        <v>60</v>
      </c>
      <c r="G37" s="194">
        <f>'[2]18'!H39</f>
        <v>0</v>
      </c>
      <c r="H37" s="195">
        <f>'[2]18'!I39</f>
        <v>0</v>
      </c>
      <c r="I37" s="195">
        <f>'[2]18'!J39</f>
        <v>0</v>
      </c>
      <c r="J37" s="195">
        <f>'[2]18'!K39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'[2]18'!B40</f>
        <v>0</v>
      </c>
      <c r="C38" s="195">
        <f>'[2]18'!C40</f>
        <v>60</v>
      </c>
      <c r="D38" s="195">
        <f>'[2]18'!D40</f>
        <v>0</v>
      </c>
      <c r="E38" s="195">
        <f>'[2]18'!E40</f>
        <v>0</v>
      </c>
      <c r="F38" s="15">
        <f t="shared" si="6"/>
        <v>60</v>
      </c>
      <c r="G38" s="194">
        <f>'[2]18'!H40</f>
        <v>0</v>
      </c>
      <c r="H38" s="195">
        <f>'[2]18'!I40</f>
        <v>0</v>
      </c>
      <c r="I38" s="195">
        <f>'[2]18'!J40</f>
        <v>0</v>
      </c>
      <c r="J38" s="195">
        <f>'[2]18'!K40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'[2]18'!B41</f>
        <v>0</v>
      </c>
      <c r="C39" s="195">
        <f>'[2]18'!C41</f>
        <v>60</v>
      </c>
      <c r="D39" s="195">
        <f>'[2]18'!D41</f>
        <v>0</v>
      </c>
      <c r="E39" s="195">
        <f>'[2]18'!E41</f>
        <v>0</v>
      </c>
      <c r="F39" s="15">
        <f t="shared" si="6"/>
        <v>60</v>
      </c>
      <c r="G39" s="194">
        <f>'[2]18'!H41</f>
        <v>0</v>
      </c>
      <c r="H39" s="195">
        <f>'[2]18'!I41</f>
        <v>0</v>
      </c>
      <c r="I39" s="195">
        <f>'[2]18'!J41</f>
        <v>0</v>
      </c>
      <c r="J39" s="195">
        <f>'[2]18'!K41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'[2]18'!B42</f>
        <v>0</v>
      </c>
      <c r="C40" s="195">
        <f>'[2]18'!C42</f>
        <v>60</v>
      </c>
      <c r="D40" s="195">
        <f>'[2]18'!D42</f>
        <v>0</v>
      </c>
      <c r="E40" s="195">
        <f>'[2]18'!E42</f>
        <v>0</v>
      </c>
      <c r="F40" s="15">
        <f t="shared" si="6"/>
        <v>60</v>
      </c>
      <c r="G40" s="194">
        <f>'[2]18'!H42</f>
        <v>0</v>
      </c>
      <c r="H40" s="195">
        <f>'[2]18'!I42</f>
        <v>0</v>
      </c>
      <c r="I40" s="195">
        <f>'[2]18'!J42</f>
        <v>0</v>
      </c>
      <c r="J40" s="195">
        <f>'[2]18'!K42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'[2]18'!B43</f>
        <v>0</v>
      </c>
      <c r="C41" s="195">
        <f>'[2]18'!C43</f>
        <v>60</v>
      </c>
      <c r="D41" s="195">
        <f>'[2]18'!D43</f>
        <v>0</v>
      </c>
      <c r="E41" s="195">
        <f>'[2]18'!E43</f>
        <v>0</v>
      </c>
      <c r="F41" s="15">
        <f t="shared" si="6"/>
        <v>60</v>
      </c>
      <c r="G41" s="194">
        <f>'[2]18'!H43</f>
        <v>0</v>
      </c>
      <c r="H41" s="195">
        <f>'[2]18'!I43</f>
        <v>0</v>
      </c>
      <c r="I41" s="195">
        <f>'[2]18'!J43</f>
        <v>0</v>
      </c>
      <c r="J41" s="195">
        <f>'[2]18'!K43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4">
        <f>'[2]18'!B44</f>
        <v>0</v>
      </c>
      <c r="C42" s="195">
        <f>'[2]18'!C44</f>
        <v>60</v>
      </c>
      <c r="D42" s="195">
        <f>'[2]18'!D44</f>
        <v>0</v>
      </c>
      <c r="E42" s="195">
        <f>'[2]18'!E44</f>
        <v>0</v>
      </c>
      <c r="F42" s="15">
        <f t="shared" si="6"/>
        <v>60</v>
      </c>
      <c r="G42" s="194">
        <f>'[2]18'!H44</f>
        <v>0</v>
      </c>
      <c r="H42" s="195">
        <f>'[2]18'!I44</f>
        <v>0</v>
      </c>
      <c r="I42" s="195">
        <f>'[2]18'!J44</f>
        <v>0</v>
      </c>
      <c r="J42" s="195">
        <f>'[2]18'!K44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4">
        <f>'[2]18'!B45</f>
        <v>0</v>
      </c>
      <c r="C43" s="195">
        <f>'[2]18'!C45</f>
        <v>60</v>
      </c>
      <c r="D43" s="195">
        <f>'[2]18'!D45</f>
        <v>0</v>
      </c>
      <c r="E43" s="195">
        <f>'[2]18'!E45</f>
        <v>0</v>
      </c>
      <c r="F43" s="15">
        <f t="shared" si="6"/>
        <v>60</v>
      </c>
      <c r="G43" s="194">
        <f>'[2]18'!H45</f>
        <v>0</v>
      </c>
      <c r="H43" s="195">
        <f>'[2]18'!I45</f>
        <v>0</v>
      </c>
      <c r="I43" s="195">
        <f>'[2]18'!J45</f>
        <v>0</v>
      </c>
      <c r="J43" s="195">
        <f>'[2]18'!K45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4">
        <f>'[2]18'!B46</f>
        <v>0</v>
      </c>
      <c r="C44" s="195">
        <f>'[2]18'!C46</f>
        <v>60</v>
      </c>
      <c r="D44" s="195">
        <f>'[2]18'!D46</f>
        <v>0</v>
      </c>
      <c r="E44" s="195">
        <f>'[2]18'!E46</f>
        <v>0</v>
      </c>
      <c r="F44" s="15">
        <f t="shared" si="6"/>
        <v>60</v>
      </c>
      <c r="G44" s="194">
        <f>'[2]18'!H46</f>
        <v>0</v>
      </c>
      <c r="H44" s="195">
        <f>'[2]18'!I46</f>
        <v>0</v>
      </c>
      <c r="I44" s="195">
        <f>'[2]18'!J46</f>
        <v>0</v>
      </c>
      <c r="J44" s="195">
        <f>'[2]18'!K46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4">
        <f>'[2]18'!B47</f>
        <v>0</v>
      </c>
      <c r="C45" s="195">
        <f>'[2]18'!C47</f>
        <v>60</v>
      </c>
      <c r="D45" s="195">
        <f>'[2]18'!D47</f>
        <v>0</v>
      </c>
      <c r="E45" s="195">
        <f>'[2]18'!E47</f>
        <v>0</v>
      </c>
      <c r="F45" s="15">
        <f t="shared" si="6"/>
        <v>60</v>
      </c>
      <c r="G45" s="194">
        <f>'[2]18'!H47</f>
        <v>0</v>
      </c>
      <c r="H45" s="195">
        <f>'[2]18'!I47</f>
        <v>0</v>
      </c>
      <c r="I45" s="195">
        <f>'[2]18'!J47</f>
        <v>0</v>
      </c>
      <c r="J45" s="195">
        <f>'[2]18'!K47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4">
        <f>'[2]18'!B48</f>
        <v>0</v>
      </c>
      <c r="C46" s="195">
        <f>'[2]18'!C48</f>
        <v>60</v>
      </c>
      <c r="D46" s="195">
        <f>'[2]18'!D48</f>
        <v>0</v>
      </c>
      <c r="E46" s="195">
        <f>'[2]18'!E48</f>
        <v>0</v>
      </c>
      <c r="F46" s="15">
        <f t="shared" si="6"/>
        <v>60</v>
      </c>
      <c r="G46" s="194">
        <f>'[2]18'!H48</f>
        <v>0</v>
      </c>
      <c r="H46" s="195">
        <f>'[2]18'!I48</f>
        <v>0</v>
      </c>
      <c r="I46" s="195">
        <f>'[2]18'!J48</f>
        <v>0</v>
      </c>
      <c r="J46" s="195">
        <f>'[2]18'!K48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4">
        <f>'[2]18'!B49</f>
        <v>0</v>
      </c>
      <c r="C47" s="195">
        <f>'[2]18'!C49</f>
        <v>60</v>
      </c>
      <c r="D47" s="195">
        <f>'[2]18'!D49</f>
        <v>0</v>
      </c>
      <c r="E47" s="195">
        <f>'[2]18'!E49</f>
        <v>0</v>
      </c>
      <c r="F47" s="15">
        <f t="shared" si="6"/>
        <v>60</v>
      </c>
      <c r="G47" s="194">
        <f>'[2]18'!H49</f>
        <v>0</v>
      </c>
      <c r="H47" s="195">
        <f>'[2]18'!I49</f>
        <v>0</v>
      </c>
      <c r="I47" s="195">
        <f>'[2]18'!J49</f>
        <v>0</v>
      </c>
      <c r="J47" s="195">
        <f>'[2]18'!K49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4">
        <f>'[2]18'!B50</f>
        <v>0</v>
      </c>
      <c r="C48" s="195">
        <f>'[2]18'!C50</f>
        <v>60</v>
      </c>
      <c r="D48" s="195">
        <f>'[2]18'!D50</f>
        <v>0</v>
      </c>
      <c r="E48" s="195">
        <f>'[2]18'!E50</f>
        <v>0</v>
      </c>
      <c r="F48" s="15">
        <f t="shared" si="6"/>
        <v>60</v>
      </c>
      <c r="G48" s="194">
        <f>'[2]18'!H50</f>
        <v>0</v>
      </c>
      <c r="H48" s="195">
        <f>'[2]18'!I50</f>
        <v>0</v>
      </c>
      <c r="I48" s="195">
        <f>'[2]18'!J50</f>
        <v>0</v>
      </c>
      <c r="J48" s="195">
        <f>'[2]18'!K50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4">
        <f>'[2]18'!B51</f>
        <v>0</v>
      </c>
      <c r="C49" s="195">
        <f>'[2]18'!C51</f>
        <v>60</v>
      </c>
      <c r="D49" s="195">
        <f>'[2]18'!D51</f>
        <v>0</v>
      </c>
      <c r="E49" s="195">
        <f>'[2]18'!E51</f>
        <v>0</v>
      </c>
      <c r="F49" s="15">
        <f t="shared" si="6"/>
        <v>60</v>
      </c>
      <c r="G49" s="194">
        <f>'[2]18'!H51</f>
        <v>0</v>
      </c>
      <c r="H49" s="195">
        <f>'[2]18'!I51</f>
        <v>0</v>
      </c>
      <c r="I49" s="195">
        <f>'[2]18'!J51</f>
        <v>0</v>
      </c>
      <c r="J49" s="195">
        <f>'[2]18'!K51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4">
        <f>'[2]18'!B52</f>
        <v>0</v>
      </c>
      <c r="C50" s="195">
        <f>'[2]18'!C52</f>
        <v>60</v>
      </c>
      <c r="D50" s="195">
        <f>'[2]18'!D52</f>
        <v>0</v>
      </c>
      <c r="E50" s="195">
        <f>'[2]18'!E52</f>
        <v>0</v>
      </c>
      <c r="F50" s="15">
        <f t="shared" si="6"/>
        <v>60</v>
      </c>
      <c r="G50" s="194">
        <f>'[2]18'!H52</f>
        <v>0</v>
      </c>
      <c r="H50" s="195">
        <f>'[2]18'!I52</f>
        <v>0</v>
      </c>
      <c r="I50" s="195">
        <f>'[2]18'!J52</f>
        <v>0</v>
      </c>
      <c r="J50" s="195">
        <f>'[2]18'!K52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4">
        <f>'[2]18'!B53</f>
        <v>0</v>
      </c>
      <c r="C51" s="195">
        <f>'[2]18'!C53</f>
        <v>60</v>
      </c>
      <c r="D51" s="195">
        <f>'[2]18'!D53</f>
        <v>0</v>
      </c>
      <c r="E51" s="195">
        <f>'[2]18'!E53</f>
        <v>0</v>
      </c>
      <c r="F51" s="15">
        <f t="shared" si="6"/>
        <v>60</v>
      </c>
      <c r="G51" s="194">
        <f>'[2]18'!H53</f>
        <v>0</v>
      </c>
      <c r="H51" s="195">
        <f>'[2]18'!I53</f>
        <v>0</v>
      </c>
      <c r="I51" s="195">
        <f>'[2]18'!J53</f>
        <v>0</v>
      </c>
      <c r="J51" s="195">
        <f>'[2]18'!K53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4">
        <f>'[2]18'!B54</f>
        <v>0</v>
      </c>
      <c r="C52" s="195">
        <f>'[2]18'!C54</f>
        <v>60</v>
      </c>
      <c r="D52" s="195">
        <f>'[2]18'!D54</f>
        <v>0</v>
      </c>
      <c r="E52" s="195">
        <f>'[2]18'!E54</f>
        <v>0</v>
      </c>
      <c r="F52" s="15">
        <f t="shared" si="6"/>
        <v>60</v>
      </c>
      <c r="G52" s="194">
        <f>'[2]18'!H54</f>
        <v>0</v>
      </c>
      <c r="H52" s="195">
        <f>'[2]18'!I54</f>
        <v>0</v>
      </c>
      <c r="I52" s="195">
        <f>'[2]18'!J54</f>
        <v>0</v>
      </c>
      <c r="J52" s="195">
        <f>'[2]18'!K54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4">
        <f>'[2]18'!B55</f>
        <v>0</v>
      </c>
      <c r="C53" s="195">
        <f>'[2]18'!C55</f>
        <v>60</v>
      </c>
      <c r="D53" s="195">
        <f>'[2]18'!D55</f>
        <v>0</v>
      </c>
      <c r="E53" s="195">
        <f>'[2]18'!E55</f>
        <v>0</v>
      </c>
      <c r="F53" s="15">
        <f t="shared" si="6"/>
        <v>60</v>
      </c>
      <c r="G53" s="194">
        <f>'[2]18'!H55</f>
        <v>0</v>
      </c>
      <c r="H53" s="195">
        <f>'[2]18'!I55</f>
        <v>0</v>
      </c>
      <c r="I53" s="195">
        <f>'[2]18'!J55</f>
        <v>0</v>
      </c>
      <c r="J53" s="195">
        <f>'[2]18'!K55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4">
        <f>'[2]18'!B56</f>
        <v>0</v>
      </c>
      <c r="C54" s="195">
        <f>'[2]18'!C56</f>
        <v>60</v>
      </c>
      <c r="D54" s="195">
        <f>'[2]18'!D56</f>
        <v>0</v>
      </c>
      <c r="E54" s="195">
        <f>'[2]18'!E56</f>
        <v>0</v>
      </c>
      <c r="F54" s="15">
        <f t="shared" si="6"/>
        <v>60</v>
      </c>
      <c r="G54" s="194">
        <f>'[2]18'!H56</f>
        <v>0</v>
      </c>
      <c r="H54" s="195">
        <f>'[2]18'!I56</f>
        <v>0</v>
      </c>
      <c r="I54" s="195">
        <f>'[2]18'!J56</f>
        <v>0</v>
      </c>
      <c r="J54" s="195">
        <f>'[2]18'!K56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4">
        <f>'[2]18'!B57</f>
        <v>0</v>
      </c>
      <c r="C55" s="195">
        <f>'[2]18'!C57</f>
        <v>60</v>
      </c>
      <c r="D55" s="195">
        <f>'[2]18'!D57</f>
        <v>0</v>
      </c>
      <c r="E55" s="195">
        <f>'[2]18'!E57</f>
        <v>0</v>
      </c>
      <c r="F55" s="15">
        <f t="shared" si="6"/>
        <v>60</v>
      </c>
      <c r="G55" s="194">
        <f>'[2]18'!H57</f>
        <v>0</v>
      </c>
      <c r="H55" s="195">
        <f>'[2]18'!I57</f>
        <v>0</v>
      </c>
      <c r="I55" s="195">
        <f>'[2]18'!J57</f>
        <v>0</v>
      </c>
      <c r="J55" s="195">
        <f>'[2]18'!K57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4">
        <f>'[2]18'!B58</f>
        <v>0</v>
      </c>
      <c r="C56" s="195">
        <f>'[2]18'!C58</f>
        <v>60</v>
      </c>
      <c r="D56" s="195">
        <f>'[2]18'!D58</f>
        <v>0</v>
      </c>
      <c r="E56" s="195">
        <f>'[2]18'!E58</f>
        <v>0</v>
      </c>
      <c r="F56" s="15">
        <f t="shared" si="6"/>
        <v>60</v>
      </c>
      <c r="G56" s="194">
        <f>'[2]18'!H58</f>
        <v>0</v>
      </c>
      <c r="H56" s="195">
        <f>'[2]18'!I58</f>
        <v>0</v>
      </c>
      <c r="I56" s="195">
        <f>'[2]18'!J58</f>
        <v>0</v>
      </c>
      <c r="J56" s="195">
        <f>'[2]18'!K58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4">
        <f>'[2]18'!B59</f>
        <v>0</v>
      </c>
      <c r="C57" s="195">
        <f>'[2]18'!C59</f>
        <v>60</v>
      </c>
      <c r="D57" s="195">
        <f>'[2]18'!D59</f>
        <v>0</v>
      </c>
      <c r="E57" s="195">
        <f>'[2]18'!E59</f>
        <v>0</v>
      </c>
      <c r="F57" s="15">
        <f t="shared" si="6"/>
        <v>60</v>
      </c>
      <c r="G57" s="194">
        <f>'[2]18'!H59</f>
        <v>0</v>
      </c>
      <c r="H57" s="195">
        <f>'[2]18'!I59</f>
        <v>0</v>
      </c>
      <c r="I57" s="195">
        <f>'[2]18'!J59</f>
        <v>0</v>
      </c>
      <c r="J57" s="195">
        <f>'[2]18'!K59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4">
        <f>'[2]18'!B60</f>
        <v>0</v>
      </c>
      <c r="C58" s="195">
        <f>'[2]18'!C60</f>
        <v>60</v>
      </c>
      <c r="D58" s="195">
        <f>'[2]18'!D60</f>
        <v>0</v>
      </c>
      <c r="E58" s="195">
        <f>'[2]18'!E60</f>
        <v>0</v>
      </c>
      <c r="F58" s="15">
        <f t="shared" si="6"/>
        <v>60</v>
      </c>
      <c r="G58" s="194">
        <f>'[2]18'!H60</f>
        <v>0</v>
      </c>
      <c r="H58" s="195">
        <f>'[2]18'!I60</f>
        <v>0</v>
      </c>
      <c r="I58" s="195">
        <f>'[2]18'!J60</f>
        <v>0</v>
      </c>
      <c r="J58" s="195">
        <f>'[2]18'!K60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4">
        <f>'[2]18'!B61</f>
        <v>0</v>
      </c>
      <c r="C59" s="195">
        <f>'[2]18'!C61</f>
        <v>60</v>
      </c>
      <c r="D59" s="195">
        <f>'[2]18'!D61</f>
        <v>0</v>
      </c>
      <c r="E59" s="195">
        <f>'[2]18'!E61</f>
        <v>0</v>
      </c>
      <c r="F59" s="15">
        <f t="shared" si="6"/>
        <v>60</v>
      </c>
      <c r="G59" s="194">
        <f>'[2]18'!H61</f>
        <v>0</v>
      </c>
      <c r="H59" s="195">
        <f>'[2]18'!I61</f>
        <v>0</v>
      </c>
      <c r="I59" s="195">
        <f>'[2]18'!J61</f>
        <v>0</v>
      </c>
      <c r="J59" s="195">
        <f>'[2]18'!K61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4">
        <f>'[2]18'!B62</f>
        <v>0</v>
      </c>
      <c r="C60" s="195">
        <f>'[2]18'!C62</f>
        <v>60</v>
      </c>
      <c r="D60" s="195">
        <f>'[2]18'!D62</f>
        <v>0</v>
      </c>
      <c r="E60" s="195">
        <f>'[2]18'!E62</f>
        <v>0</v>
      </c>
      <c r="F60" s="15">
        <f t="shared" si="6"/>
        <v>60</v>
      </c>
      <c r="G60" s="194">
        <f>'[2]18'!H62</f>
        <v>0</v>
      </c>
      <c r="H60" s="195">
        <f>'[2]18'!I62</f>
        <v>0</v>
      </c>
      <c r="I60" s="195">
        <f>'[2]18'!J62</f>
        <v>0</v>
      </c>
      <c r="J60" s="195">
        <f>'[2]18'!K62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4">
        <f>'[2]18'!B63</f>
        <v>0</v>
      </c>
      <c r="C61" s="195">
        <f>'[2]18'!C63</f>
        <v>60</v>
      </c>
      <c r="D61" s="195">
        <f>'[2]18'!D63</f>
        <v>0</v>
      </c>
      <c r="E61" s="195">
        <f>'[2]18'!E63</f>
        <v>0</v>
      </c>
      <c r="F61" s="15">
        <f t="shared" si="6"/>
        <v>60</v>
      </c>
      <c r="G61" s="194">
        <f>'[2]18'!H63</f>
        <v>0</v>
      </c>
      <c r="H61" s="195">
        <f>'[2]18'!I63</f>
        <v>0</v>
      </c>
      <c r="I61" s="195">
        <f>'[2]18'!J63</f>
        <v>0</v>
      </c>
      <c r="J61" s="195">
        <f>'[2]18'!K63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4">
        <f>'[2]18'!B64</f>
        <v>0</v>
      </c>
      <c r="C62" s="195">
        <f>'[2]18'!C64</f>
        <v>60</v>
      </c>
      <c r="D62" s="195">
        <f>'[2]18'!D64</f>
        <v>0</v>
      </c>
      <c r="E62" s="195">
        <f>'[2]18'!E64</f>
        <v>0</v>
      </c>
      <c r="F62" s="15">
        <f t="shared" si="6"/>
        <v>60</v>
      </c>
      <c r="G62" s="194">
        <f>'[2]18'!H64</f>
        <v>0</v>
      </c>
      <c r="H62" s="195">
        <f>'[2]18'!I64</f>
        <v>0</v>
      </c>
      <c r="I62" s="195">
        <f>'[2]18'!J64</f>
        <v>0</v>
      </c>
      <c r="J62" s="195">
        <f>'[2]18'!K64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4">
        <f>'[2]18'!B65</f>
        <v>0</v>
      </c>
      <c r="C63" s="195">
        <f>'[2]18'!C65</f>
        <v>60</v>
      </c>
      <c r="D63" s="195">
        <f>'[2]18'!D65</f>
        <v>0</v>
      </c>
      <c r="E63" s="195">
        <f>'[2]18'!E65</f>
        <v>0</v>
      </c>
      <c r="F63" s="15">
        <f t="shared" si="6"/>
        <v>60</v>
      </c>
      <c r="G63" s="194">
        <f>'[2]18'!H65</f>
        <v>0</v>
      </c>
      <c r="H63" s="195">
        <f>'[2]18'!I65</f>
        <v>0</v>
      </c>
      <c r="I63" s="195">
        <f>'[2]18'!J65</f>
        <v>0</v>
      </c>
      <c r="J63" s="195">
        <f>'[2]18'!K65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4">
        <f>'[2]18'!B66</f>
        <v>0</v>
      </c>
      <c r="C64" s="195">
        <f>'[2]18'!C66</f>
        <v>60</v>
      </c>
      <c r="D64" s="195">
        <f>'[2]18'!D66</f>
        <v>0</v>
      </c>
      <c r="E64" s="195">
        <f>'[2]18'!E66</f>
        <v>0</v>
      </c>
      <c r="F64" s="15">
        <f t="shared" si="6"/>
        <v>60</v>
      </c>
      <c r="G64" s="194">
        <f>'[2]18'!H66</f>
        <v>0</v>
      </c>
      <c r="H64" s="195">
        <f>'[2]18'!I66</f>
        <v>0</v>
      </c>
      <c r="I64" s="195">
        <f>'[2]18'!J66</f>
        <v>0</v>
      </c>
      <c r="J64" s="195">
        <f>'[2]18'!K66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4">
        <f>'[2]18'!B67</f>
        <v>0</v>
      </c>
      <c r="C65" s="195">
        <f>'[2]18'!C67</f>
        <v>60</v>
      </c>
      <c r="D65" s="195">
        <f>'[2]18'!D67</f>
        <v>0</v>
      </c>
      <c r="E65" s="195">
        <f>'[2]18'!E67</f>
        <v>0</v>
      </c>
      <c r="F65" s="15">
        <f t="shared" si="6"/>
        <v>60</v>
      </c>
      <c r="G65" s="194">
        <f>'[2]18'!H67</f>
        <v>0</v>
      </c>
      <c r="H65" s="195">
        <f>'[2]18'!I67</f>
        <v>0</v>
      </c>
      <c r="I65" s="195">
        <f>'[2]18'!J67</f>
        <v>0</v>
      </c>
      <c r="J65" s="195">
        <f>'[2]18'!K67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4">
        <f>'[2]18'!B68</f>
        <v>0</v>
      </c>
      <c r="C66" s="195">
        <f>'[2]18'!C68</f>
        <v>60</v>
      </c>
      <c r="D66" s="195">
        <f>'[2]18'!D68</f>
        <v>0</v>
      </c>
      <c r="E66" s="195">
        <f>'[2]18'!E68</f>
        <v>0</v>
      </c>
      <c r="F66" s="15">
        <f t="shared" si="6"/>
        <v>60</v>
      </c>
      <c r="G66" s="194">
        <f>'[2]18'!H68</f>
        <v>0</v>
      </c>
      <c r="H66" s="195">
        <f>'[2]18'!I68</f>
        <v>0</v>
      </c>
      <c r="I66" s="195">
        <f>'[2]18'!J68</f>
        <v>0</v>
      </c>
      <c r="J66" s="195">
        <f>'[2]18'!K68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4">
        <f>'[2]18'!B69</f>
        <v>0</v>
      </c>
      <c r="C67" s="195">
        <f>'[2]18'!C69</f>
        <v>60</v>
      </c>
      <c r="D67" s="195">
        <f>'[2]18'!D69</f>
        <v>0</v>
      </c>
      <c r="E67" s="195">
        <f>'[2]18'!E69</f>
        <v>0</v>
      </c>
      <c r="F67" s="15">
        <f t="shared" si="6"/>
        <v>60</v>
      </c>
      <c r="G67" s="194">
        <f>'[2]18'!H69</f>
        <v>0</v>
      </c>
      <c r="H67" s="195">
        <f>'[2]18'!I69</f>
        <v>0</v>
      </c>
      <c r="I67" s="195">
        <f>'[2]18'!J69</f>
        <v>0</v>
      </c>
      <c r="J67" s="195">
        <f>'[2]18'!K69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4">
        <f>'[2]18'!B70</f>
        <v>0</v>
      </c>
      <c r="C68" s="195">
        <f>'[2]18'!C70</f>
        <v>60</v>
      </c>
      <c r="D68" s="195">
        <f>'[2]18'!D70</f>
        <v>0</v>
      </c>
      <c r="E68" s="195">
        <f>'[2]18'!E70</f>
        <v>0</v>
      </c>
      <c r="F68" s="15">
        <f t="shared" si="6"/>
        <v>60</v>
      </c>
      <c r="G68" s="194">
        <f>'[2]18'!H70</f>
        <v>0</v>
      </c>
      <c r="H68" s="195">
        <f>'[2]18'!I70</f>
        <v>0</v>
      </c>
      <c r="I68" s="195">
        <f>'[2]18'!J70</f>
        <v>0</v>
      </c>
      <c r="J68" s="195">
        <f>'[2]18'!K70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4">
        <f>'[2]18'!B71</f>
        <v>0</v>
      </c>
      <c r="C69" s="195">
        <f>'[2]18'!C71</f>
        <v>60</v>
      </c>
      <c r="D69" s="195">
        <f>'[2]18'!D71</f>
        <v>0</v>
      </c>
      <c r="E69" s="195">
        <f>'[2]18'!E71</f>
        <v>0</v>
      </c>
      <c r="F69" s="15">
        <f t="shared" ref="F69:F98" si="16">SUM(B69:E69)</f>
        <v>60</v>
      </c>
      <c r="G69" s="194">
        <f>'[2]18'!H71</f>
        <v>0</v>
      </c>
      <c r="H69" s="195">
        <f>'[2]18'!I71</f>
        <v>0</v>
      </c>
      <c r="I69" s="195">
        <f>'[2]18'!J71</f>
        <v>0</v>
      </c>
      <c r="J69" s="195">
        <f>'[2]18'!K71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4">
        <f>'[2]18'!B72</f>
        <v>0</v>
      </c>
      <c r="C70" s="195">
        <f>'[2]18'!C72</f>
        <v>60</v>
      </c>
      <c r="D70" s="195">
        <f>'[2]18'!D72</f>
        <v>0</v>
      </c>
      <c r="E70" s="195">
        <f>'[2]18'!E72</f>
        <v>0</v>
      </c>
      <c r="F70" s="15">
        <f t="shared" si="16"/>
        <v>60</v>
      </c>
      <c r="G70" s="194">
        <f>'[2]18'!H72</f>
        <v>0</v>
      </c>
      <c r="H70" s="195">
        <f>'[2]18'!I72</f>
        <v>0</v>
      </c>
      <c r="I70" s="195">
        <f>'[2]18'!J72</f>
        <v>0</v>
      </c>
      <c r="J70" s="195">
        <f>'[2]18'!K72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4">
        <f>'[2]18'!B73</f>
        <v>0</v>
      </c>
      <c r="C71" s="195">
        <f>'[2]18'!C73</f>
        <v>60</v>
      </c>
      <c r="D71" s="195">
        <f>'[2]18'!D73</f>
        <v>0</v>
      </c>
      <c r="E71" s="195">
        <f>'[2]18'!E73</f>
        <v>0</v>
      </c>
      <c r="F71" s="15">
        <f t="shared" si="16"/>
        <v>60</v>
      </c>
      <c r="G71" s="194">
        <f>'[2]18'!H73</f>
        <v>0</v>
      </c>
      <c r="H71" s="195">
        <f>'[2]18'!I73</f>
        <v>0</v>
      </c>
      <c r="I71" s="195">
        <f>'[2]18'!J73</f>
        <v>0</v>
      </c>
      <c r="J71" s="195">
        <f>'[2]18'!K73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4">
        <f>'[2]18'!B74</f>
        <v>0</v>
      </c>
      <c r="C72" s="195">
        <f>'[2]18'!C74</f>
        <v>60</v>
      </c>
      <c r="D72" s="195">
        <f>'[2]18'!D74</f>
        <v>0</v>
      </c>
      <c r="E72" s="195">
        <f>'[2]18'!E74</f>
        <v>0</v>
      </c>
      <c r="F72" s="15">
        <f t="shared" si="16"/>
        <v>60</v>
      </c>
      <c r="G72" s="194">
        <f>'[2]18'!H74</f>
        <v>0</v>
      </c>
      <c r="H72" s="195">
        <f>'[2]18'!I74</f>
        <v>0</v>
      </c>
      <c r="I72" s="195">
        <f>'[2]18'!J74</f>
        <v>0</v>
      </c>
      <c r="J72" s="195">
        <f>'[2]18'!K74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4">
        <f>'[2]18'!B75</f>
        <v>0</v>
      </c>
      <c r="C73" s="195">
        <f>'[2]18'!C75</f>
        <v>60</v>
      </c>
      <c r="D73" s="195">
        <f>'[2]18'!D75</f>
        <v>0</v>
      </c>
      <c r="E73" s="195">
        <f>'[2]18'!E75</f>
        <v>0</v>
      </c>
      <c r="F73" s="15">
        <f t="shared" si="16"/>
        <v>60</v>
      </c>
      <c r="G73" s="194">
        <f>'[2]18'!H75</f>
        <v>0</v>
      </c>
      <c r="H73" s="195">
        <f>'[2]18'!I75</f>
        <v>0</v>
      </c>
      <c r="I73" s="195">
        <f>'[2]18'!J75</f>
        <v>0</v>
      </c>
      <c r="J73" s="195">
        <f>'[2]18'!K75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4">
        <f>'[2]18'!B76</f>
        <v>0</v>
      </c>
      <c r="C74" s="195">
        <f>'[2]18'!C76</f>
        <v>60</v>
      </c>
      <c r="D74" s="195">
        <f>'[2]18'!D76</f>
        <v>0</v>
      </c>
      <c r="E74" s="195">
        <f>'[2]18'!E76</f>
        <v>0</v>
      </c>
      <c r="F74" s="15">
        <f t="shared" si="16"/>
        <v>60</v>
      </c>
      <c r="G74" s="194">
        <f>'[2]18'!H76</f>
        <v>0</v>
      </c>
      <c r="H74" s="195">
        <f>'[2]18'!I76</f>
        <v>0</v>
      </c>
      <c r="I74" s="195">
        <f>'[2]18'!J76</f>
        <v>0</v>
      </c>
      <c r="J74" s="195">
        <f>'[2]18'!K76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4">
        <f>'[2]18'!B77</f>
        <v>0</v>
      </c>
      <c r="C75" s="195">
        <f>'[2]18'!C77</f>
        <v>60</v>
      </c>
      <c r="D75" s="195">
        <f>'[2]18'!D77</f>
        <v>0</v>
      </c>
      <c r="E75" s="195">
        <f>'[2]18'!E77</f>
        <v>0</v>
      </c>
      <c r="F75" s="15">
        <f t="shared" si="16"/>
        <v>60</v>
      </c>
      <c r="G75" s="194">
        <f>'[2]18'!H77</f>
        <v>0</v>
      </c>
      <c r="H75" s="195">
        <f>'[2]18'!I77</f>
        <v>0</v>
      </c>
      <c r="I75" s="195">
        <f>'[2]18'!J77</f>
        <v>0</v>
      </c>
      <c r="J75" s="195">
        <f>'[2]18'!K77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4">
        <f>'[2]18'!B78</f>
        <v>0</v>
      </c>
      <c r="C76" s="195">
        <f>'[2]18'!C78</f>
        <v>60</v>
      </c>
      <c r="D76" s="195">
        <f>'[2]18'!D78</f>
        <v>0</v>
      </c>
      <c r="E76" s="195">
        <f>'[2]18'!E78</f>
        <v>0</v>
      </c>
      <c r="F76" s="15">
        <f t="shared" si="16"/>
        <v>60</v>
      </c>
      <c r="G76" s="194">
        <f>'[2]18'!H78</f>
        <v>0</v>
      </c>
      <c r="H76" s="195">
        <f>'[2]18'!I78</f>
        <v>0</v>
      </c>
      <c r="I76" s="195">
        <f>'[2]18'!J78</f>
        <v>0</v>
      </c>
      <c r="J76" s="195">
        <f>'[2]18'!K78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4">
        <f>'[2]18'!B79</f>
        <v>0</v>
      </c>
      <c r="C77" s="195">
        <f>'[2]18'!C79</f>
        <v>60</v>
      </c>
      <c r="D77" s="195">
        <f>'[2]18'!D79</f>
        <v>0</v>
      </c>
      <c r="E77" s="195">
        <f>'[2]18'!E79</f>
        <v>0</v>
      </c>
      <c r="F77" s="15">
        <f t="shared" si="16"/>
        <v>60</v>
      </c>
      <c r="G77" s="194">
        <f>'[2]18'!H79</f>
        <v>0</v>
      </c>
      <c r="H77" s="195">
        <f>'[2]18'!I79</f>
        <v>0</v>
      </c>
      <c r="I77" s="195">
        <f>'[2]18'!J79</f>
        <v>0</v>
      </c>
      <c r="J77" s="195">
        <f>'[2]18'!K79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4">
        <f>'[2]18'!B80</f>
        <v>0</v>
      </c>
      <c r="C78" s="195">
        <f>'[2]18'!C80</f>
        <v>60</v>
      </c>
      <c r="D78" s="195">
        <f>'[2]18'!D80</f>
        <v>0</v>
      </c>
      <c r="E78" s="195">
        <f>'[2]18'!E80</f>
        <v>0</v>
      </c>
      <c r="F78" s="15">
        <f t="shared" si="16"/>
        <v>60</v>
      </c>
      <c r="G78" s="194">
        <f>'[2]18'!H80</f>
        <v>0</v>
      </c>
      <c r="H78" s="195">
        <f>'[2]18'!I80</f>
        <v>0</v>
      </c>
      <c r="I78" s="195">
        <f>'[2]18'!J80</f>
        <v>0</v>
      </c>
      <c r="J78" s="195">
        <f>'[2]18'!K80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4">
        <f>'[2]18'!B81</f>
        <v>0</v>
      </c>
      <c r="C79" s="195">
        <f>'[2]18'!C81</f>
        <v>60</v>
      </c>
      <c r="D79" s="195">
        <f>'[2]18'!D81</f>
        <v>0</v>
      </c>
      <c r="E79" s="195">
        <f>'[2]18'!E81</f>
        <v>0</v>
      </c>
      <c r="F79" s="15">
        <f t="shared" si="16"/>
        <v>60</v>
      </c>
      <c r="G79" s="194">
        <f>'[2]18'!H81</f>
        <v>0</v>
      </c>
      <c r="H79" s="195">
        <f>'[2]18'!I81</f>
        <v>0</v>
      </c>
      <c r="I79" s="195">
        <f>'[2]18'!J81</f>
        <v>0</v>
      </c>
      <c r="J79" s="195">
        <f>'[2]18'!K81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4">
        <f>'[2]18'!B82</f>
        <v>0</v>
      </c>
      <c r="C80" s="195">
        <f>'[2]18'!C82</f>
        <v>60</v>
      </c>
      <c r="D80" s="195">
        <f>'[2]18'!D82</f>
        <v>0</v>
      </c>
      <c r="E80" s="195">
        <f>'[2]18'!E82</f>
        <v>0</v>
      </c>
      <c r="F80" s="15">
        <f t="shared" si="16"/>
        <v>60</v>
      </c>
      <c r="G80" s="194">
        <f>'[2]18'!H82</f>
        <v>0</v>
      </c>
      <c r="H80" s="195">
        <f>'[2]18'!I82</f>
        <v>0</v>
      </c>
      <c r="I80" s="195">
        <f>'[2]18'!J82</f>
        <v>0</v>
      </c>
      <c r="J80" s="195">
        <f>'[2]18'!K82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4">
        <f>'[2]18'!B83</f>
        <v>0</v>
      </c>
      <c r="C81" s="195">
        <f>'[2]18'!C83</f>
        <v>60</v>
      </c>
      <c r="D81" s="195">
        <f>'[2]18'!D83</f>
        <v>0</v>
      </c>
      <c r="E81" s="195">
        <f>'[2]18'!E83</f>
        <v>0</v>
      </c>
      <c r="F81" s="15">
        <f t="shared" si="16"/>
        <v>60</v>
      </c>
      <c r="G81" s="194">
        <f>'[2]18'!H83</f>
        <v>0</v>
      </c>
      <c r="H81" s="195">
        <f>'[2]18'!I83</f>
        <v>0</v>
      </c>
      <c r="I81" s="195">
        <f>'[2]18'!J83</f>
        <v>0</v>
      </c>
      <c r="J81" s="195">
        <f>'[2]18'!K83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4">
        <f>'[2]18'!B84</f>
        <v>0</v>
      </c>
      <c r="C82" s="195">
        <f>'[2]18'!C84</f>
        <v>60</v>
      </c>
      <c r="D82" s="195">
        <f>'[2]18'!D84</f>
        <v>0</v>
      </c>
      <c r="E82" s="195">
        <f>'[2]18'!E84</f>
        <v>0</v>
      </c>
      <c r="F82" s="15">
        <f t="shared" si="16"/>
        <v>60</v>
      </c>
      <c r="G82" s="194">
        <f>'[2]18'!H84</f>
        <v>0</v>
      </c>
      <c r="H82" s="195">
        <f>'[2]18'!I84</f>
        <v>0</v>
      </c>
      <c r="I82" s="195">
        <f>'[2]18'!J84</f>
        <v>0</v>
      </c>
      <c r="J82" s="195">
        <f>'[2]18'!K84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4">
        <f>'[2]18'!B85</f>
        <v>0</v>
      </c>
      <c r="C83" s="195">
        <f>'[2]18'!C85</f>
        <v>60</v>
      </c>
      <c r="D83" s="195">
        <f>'[2]18'!D85</f>
        <v>0</v>
      </c>
      <c r="E83" s="195">
        <f>'[2]18'!E85</f>
        <v>0</v>
      </c>
      <c r="F83" s="15">
        <f t="shared" si="16"/>
        <v>60</v>
      </c>
      <c r="G83" s="194">
        <f>'[2]18'!H85</f>
        <v>0</v>
      </c>
      <c r="H83" s="195">
        <f>'[2]18'!I85</f>
        <v>0</v>
      </c>
      <c r="I83" s="195">
        <f>'[2]18'!J85</f>
        <v>0</v>
      </c>
      <c r="J83" s="195">
        <f>'[2]18'!K85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4">
        <f>'[2]18'!B86</f>
        <v>0</v>
      </c>
      <c r="C84" s="195">
        <f>'[2]18'!C86</f>
        <v>60</v>
      </c>
      <c r="D84" s="195">
        <f>'[2]18'!D86</f>
        <v>0</v>
      </c>
      <c r="E84" s="195">
        <f>'[2]18'!E86</f>
        <v>0</v>
      </c>
      <c r="F84" s="15">
        <f t="shared" si="16"/>
        <v>60</v>
      </c>
      <c r="G84" s="194">
        <f>'[2]18'!H86</f>
        <v>0</v>
      </c>
      <c r="H84" s="195">
        <f>'[2]18'!I86</f>
        <v>0</v>
      </c>
      <c r="I84" s="195">
        <f>'[2]18'!J86</f>
        <v>0</v>
      </c>
      <c r="J84" s="195">
        <f>'[2]18'!K86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4">
        <f>'[2]18'!B87</f>
        <v>0</v>
      </c>
      <c r="C85" s="195">
        <f>'[2]18'!C87</f>
        <v>60</v>
      </c>
      <c r="D85" s="195">
        <f>'[2]18'!D87</f>
        <v>0</v>
      </c>
      <c r="E85" s="195">
        <f>'[2]18'!E87</f>
        <v>0</v>
      </c>
      <c r="F85" s="15">
        <f t="shared" si="16"/>
        <v>60</v>
      </c>
      <c r="G85" s="194">
        <f>'[2]18'!H87</f>
        <v>0</v>
      </c>
      <c r="H85" s="195">
        <f>'[2]18'!I87</f>
        <v>0</v>
      </c>
      <c r="I85" s="195">
        <f>'[2]18'!J87</f>
        <v>0</v>
      </c>
      <c r="J85" s="195">
        <f>'[2]18'!K87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4">
        <f>'[2]18'!B88</f>
        <v>0</v>
      </c>
      <c r="C86" s="195">
        <f>'[2]18'!C88</f>
        <v>60</v>
      </c>
      <c r="D86" s="195">
        <f>'[2]18'!D88</f>
        <v>0</v>
      </c>
      <c r="E86" s="195">
        <f>'[2]18'!E88</f>
        <v>0</v>
      </c>
      <c r="F86" s="15">
        <f t="shared" si="16"/>
        <v>60</v>
      </c>
      <c r="G86" s="194">
        <f>'[2]18'!H88</f>
        <v>0</v>
      </c>
      <c r="H86" s="195">
        <f>'[2]18'!I88</f>
        <v>0</v>
      </c>
      <c r="I86" s="195">
        <f>'[2]18'!J88</f>
        <v>0</v>
      </c>
      <c r="J86" s="195">
        <f>'[2]18'!K88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4">
        <f>'[2]18'!B89</f>
        <v>0</v>
      </c>
      <c r="C87" s="195">
        <f>'[2]18'!C89</f>
        <v>60</v>
      </c>
      <c r="D87" s="195">
        <f>'[2]18'!D89</f>
        <v>0</v>
      </c>
      <c r="E87" s="195">
        <f>'[2]18'!E89</f>
        <v>0</v>
      </c>
      <c r="F87" s="15">
        <f t="shared" si="16"/>
        <v>60</v>
      </c>
      <c r="G87" s="194">
        <f>'[2]18'!H89</f>
        <v>0</v>
      </c>
      <c r="H87" s="195">
        <f>'[2]18'!I89</f>
        <v>0</v>
      </c>
      <c r="I87" s="195">
        <f>'[2]18'!J89</f>
        <v>0</v>
      </c>
      <c r="J87" s="195">
        <f>'[2]18'!K89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4">
        <f>'[2]18'!B90</f>
        <v>0</v>
      </c>
      <c r="C88" s="195">
        <f>'[2]18'!C90</f>
        <v>60</v>
      </c>
      <c r="D88" s="195">
        <f>'[2]18'!D90</f>
        <v>0</v>
      </c>
      <c r="E88" s="195">
        <f>'[2]18'!E90</f>
        <v>0</v>
      </c>
      <c r="F88" s="15">
        <f t="shared" si="16"/>
        <v>60</v>
      </c>
      <c r="G88" s="194">
        <f>'[2]18'!H90</f>
        <v>0</v>
      </c>
      <c r="H88" s="195">
        <f>'[2]18'!I90</f>
        <v>0</v>
      </c>
      <c r="I88" s="195">
        <f>'[2]18'!J90</f>
        <v>0</v>
      </c>
      <c r="J88" s="195">
        <f>'[2]18'!K90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4">
        <f>'[2]18'!B91</f>
        <v>0</v>
      </c>
      <c r="C89" s="195">
        <f>'[2]18'!C91</f>
        <v>60</v>
      </c>
      <c r="D89" s="195">
        <f>'[2]18'!D91</f>
        <v>0</v>
      </c>
      <c r="E89" s="195">
        <f>'[2]18'!E91</f>
        <v>0</v>
      </c>
      <c r="F89" s="15">
        <f t="shared" si="16"/>
        <v>60</v>
      </c>
      <c r="G89" s="194">
        <f>'[2]18'!H91</f>
        <v>0</v>
      </c>
      <c r="H89" s="195">
        <f>'[2]18'!I91</f>
        <v>0</v>
      </c>
      <c r="I89" s="195">
        <f>'[2]18'!J91</f>
        <v>0</v>
      </c>
      <c r="J89" s="195">
        <f>'[2]18'!K91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4">
        <f>'[2]18'!B92</f>
        <v>0</v>
      </c>
      <c r="C90" s="195">
        <f>'[2]18'!C92</f>
        <v>60</v>
      </c>
      <c r="D90" s="195">
        <f>'[2]18'!D92</f>
        <v>0</v>
      </c>
      <c r="E90" s="195">
        <f>'[2]18'!E92</f>
        <v>0</v>
      </c>
      <c r="F90" s="15">
        <f t="shared" si="16"/>
        <v>60</v>
      </c>
      <c r="G90" s="194">
        <f>'[2]18'!H92</f>
        <v>0</v>
      </c>
      <c r="H90" s="195">
        <f>'[2]18'!I92</f>
        <v>0</v>
      </c>
      <c r="I90" s="195">
        <f>'[2]18'!J92</f>
        <v>0</v>
      </c>
      <c r="J90" s="195">
        <f>'[2]18'!K92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4">
        <f>'[2]18'!B93</f>
        <v>0</v>
      </c>
      <c r="C91" s="195">
        <f>'[2]18'!C93</f>
        <v>60</v>
      </c>
      <c r="D91" s="195">
        <f>'[2]18'!D93</f>
        <v>0</v>
      </c>
      <c r="E91" s="195">
        <f>'[2]18'!E93</f>
        <v>0</v>
      </c>
      <c r="F91" s="15">
        <f t="shared" si="16"/>
        <v>60</v>
      </c>
      <c r="G91" s="194">
        <f>'[2]18'!H93</f>
        <v>0</v>
      </c>
      <c r="H91" s="195">
        <f>'[2]18'!I93</f>
        <v>0</v>
      </c>
      <c r="I91" s="195">
        <f>'[2]18'!J93</f>
        <v>0</v>
      </c>
      <c r="J91" s="195">
        <f>'[2]18'!K93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4">
        <f>'[2]18'!B94</f>
        <v>0</v>
      </c>
      <c r="C92" s="195">
        <f>'[2]18'!C94</f>
        <v>60</v>
      </c>
      <c r="D92" s="195">
        <f>'[2]18'!D94</f>
        <v>0</v>
      </c>
      <c r="E92" s="195">
        <f>'[2]18'!E94</f>
        <v>0</v>
      </c>
      <c r="F92" s="15">
        <f t="shared" si="16"/>
        <v>60</v>
      </c>
      <c r="G92" s="194">
        <f>'[2]18'!H94</f>
        <v>0</v>
      </c>
      <c r="H92" s="195">
        <f>'[2]18'!I94</f>
        <v>0</v>
      </c>
      <c r="I92" s="195">
        <f>'[2]18'!J94</f>
        <v>0</v>
      </c>
      <c r="J92" s="195">
        <f>'[2]18'!K94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4">
        <f>'[2]18'!B95</f>
        <v>0</v>
      </c>
      <c r="C93" s="195">
        <f>'[2]18'!C95</f>
        <v>60</v>
      </c>
      <c r="D93" s="195">
        <f>'[2]18'!D95</f>
        <v>0</v>
      </c>
      <c r="E93" s="195">
        <f>'[2]18'!E95</f>
        <v>0</v>
      </c>
      <c r="F93" s="15">
        <f t="shared" si="16"/>
        <v>60</v>
      </c>
      <c r="G93" s="194">
        <f>'[2]18'!H95</f>
        <v>0</v>
      </c>
      <c r="H93" s="195">
        <f>'[2]18'!I95</f>
        <v>0</v>
      </c>
      <c r="I93" s="195">
        <f>'[2]18'!J95</f>
        <v>0</v>
      </c>
      <c r="J93" s="195">
        <f>'[2]18'!K95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4">
        <f>'[2]18'!B96</f>
        <v>0</v>
      </c>
      <c r="C94" s="195">
        <f>'[2]18'!C96</f>
        <v>60</v>
      </c>
      <c r="D94" s="195">
        <f>'[2]18'!D96</f>
        <v>0</v>
      </c>
      <c r="E94" s="195">
        <f>'[2]18'!E96</f>
        <v>0</v>
      </c>
      <c r="F94" s="15">
        <f t="shared" si="16"/>
        <v>60</v>
      </c>
      <c r="G94" s="194">
        <f>'[2]18'!H96</f>
        <v>0</v>
      </c>
      <c r="H94" s="195">
        <f>'[2]18'!I96</f>
        <v>0</v>
      </c>
      <c r="I94" s="195">
        <f>'[2]18'!J96</f>
        <v>0</v>
      </c>
      <c r="J94" s="195">
        <f>'[2]18'!K96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4">
        <f>'[2]18'!B97</f>
        <v>0</v>
      </c>
      <c r="C95" s="195">
        <f>'[2]18'!C97</f>
        <v>60</v>
      </c>
      <c r="D95" s="195">
        <f>'[2]18'!D97</f>
        <v>0</v>
      </c>
      <c r="E95" s="195">
        <f>'[2]18'!E97</f>
        <v>0</v>
      </c>
      <c r="F95" s="15">
        <f t="shared" si="16"/>
        <v>60</v>
      </c>
      <c r="G95" s="194">
        <f>'[2]18'!H97</f>
        <v>0</v>
      </c>
      <c r="H95" s="195">
        <f>'[2]18'!I97</f>
        <v>0</v>
      </c>
      <c r="I95" s="195">
        <f>'[2]18'!J97</f>
        <v>0</v>
      </c>
      <c r="J95" s="195">
        <f>'[2]18'!K97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4">
        <f>'[2]18'!B98</f>
        <v>0</v>
      </c>
      <c r="C96" s="195">
        <f>'[2]18'!C98</f>
        <v>60</v>
      </c>
      <c r="D96" s="195">
        <f>'[2]18'!D98</f>
        <v>0</v>
      </c>
      <c r="E96" s="195">
        <f>'[2]18'!E98</f>
        <v>0</v>
      </c>
      <c r="F96" s="15">
        <f t="shared" si="16"/>
        <v>60</v>
      </c>
      <c r="G96" s="194">
        <f>'[2]18'!H98</f>
        <v>0</v>
      </c>
      <c r="H96" s="195">
        <f>'[2]18'!I98</f>
        <v>0</v>
      </c>
      <c r="I96" s="195">
        <f>'[2]18'!J98</f>
        <v>0</v>
      </c>
      <c r="J96" s="195">
        <f>'[2]18'!K98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4">
        <f>'[2]18'!B99</f>
        <v>0</v>
      </c>
      <c r="C97" s="195">
        <f>'[2]18'!C99</f>
        <v>60</v>
      </c>
      <c r="D97" s="195">
        <f>'[2]18'!D99</f>
        <v>0</v>
      </c>
      <c r="E97" s="195">
        <f>'[2]18'!E99</f>
        <v>0</v>
      </c>
      <c r="F97" s="15">
        <f t="shared" si="16"/>
        <v>60</v>
      </c>
      <c r="G97" s="194">
        <f>'[2]18'!H99</f>
        <v>0</v>
      </c>
      <c r="H97" s="195">
        <f>'[2]18'!I99</f>
        <v>0</v>
      </c>
      <c r="I97" s="195">
        <f>'[2]18'!J99</f>
        <v>0</v>
      </c>
      <c r="J97" s="195">
        <f>'[2]18'!K99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4">
        <f>'[2]18'!B100</f>
        <v>0</v>
      </c>
      <c r="C98" s="195">
        <f>'[2]18'!C100</f>
        <v>60</v>
      </c>
      <c r="D98" s="195">
        <f>'[2]18'!D100</f>
        <v>0</v>
      </c>
      <c r="E98" s="195">
        <f>'[2]18'!E100</f>
        <v>0</v>
      </c>
      <c r="F98" s="15">
        <f t="shared" si="16"/>
        <v>60</v>
      </c>
      <c r="G98" s="194">
        <f>'[2]18'!H100</f>
        <v>0</v>
      </c>
      <c r="H98" s="195">
        <f>'[2]18'!I100</f>
        <v>0</v>
      </c>
      <c r="I98" s="195">
        <f>'[2]18'!J100</f>
        <v>0</v>
      </c>
      <c r="J98" s="195">
        <f>'[2]18'!K100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45309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1010</v>
      </c>
      <c r="G3" s="16">
        <f>'[3]18'!G5</f>
        <v>0</v>
      </c>
      <c r="H3" s="17">
        <f>SUM(B3:G3)</f>
        <v>1330</v>
      </c>
      <c r="I3" s="15">
        <f>'[3]18'!J5</f>
        <v>320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150</v>
      </c>
      <c r="N3" s="16">
        <f>'[3]18'!O5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26.78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26.78</v>
      </c>
      <c r="AE3" s="8">
        <f>BD3</f>
        <v>26.78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26.78</v>
      </c>
      <c r="AL3" s="8">
        <f t="shared" ref="AL3:AQ18" si="3">Q3-X3-AE3</f>
        <v>266.44000000000005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416.44000000000005</v>
      </c>
      <c r="AT3" s="8">
        <v>25.71</v>
      </c>
      <c r="AU3" s="8">
        <v>25.71</v>
      </c>
      <c r="AW3" s="198">
        <v>26.78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26.78</v>
      </c>
      <c r="BD3" s="198">
        <v>26.78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26.78</v>
      </c>
      <c r="BL3" s="8">
        <f>AT3</f>
        <v>25.71</v>
      </c>
      <c r="BM3" s="8">
        <f>AU3</f>
        <v>25.71</v>
      </c>
      <c r="BN3" s="8">
        <f>BC3</f>
        <v>26.78</v>
      </c>
      <c r="BO3" s="8">
        <f>BJ3</f>
        <v>26.78</v>
      </c>
      <c r="BP3" s="139">
        <f>BL3-BN3</f>
        <v>-1.0700000000000003</v>
      </c>
      <c r="BQ3" s="139">
        <f>BM3-BO3</f>
        <v>-1.0700000000000003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1010</v>
      </c>
      <c r="G4" s="16">
        <f>'[3]18'!G6</f>
        <v>0</v>
      </c>
      <c r="H4" s="17">
        <f>SUM(B4:G4)</f>
        <v>1330</v>
      </c>
      <c r="I4" s="15">
        <f>'[3]18'!J6</f>
        <v>320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150</v>
      </c>
      <c r="N4" s="16">
        <f>'[3]18'!O6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26.78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26.78</v>
      </c>
      <c r="AE4" s="8">
        <f t="shared" ref="AE4:AE67" si="11">BD4</f>
        <v>26.78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26.78</v>
      </c>
      <c r="AL4" s="8">
        <f t="shared" si="3"/>
        <v>266.44000000000005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416.44000000000005</v>
      </c>
      <c r="AT4" s="8">
        <v>25.71</v>
      </c>
      <c r="AU4" s="8">
        <v>25.71</v>
      </c>
      <c r="AW4" s="198">
        <v>26.78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26.78</v>
      </c>
      <c r="BD4" s="198">
        <v>26.78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26.78</v>
      </c>
      <c r="BL4" s="8">
        <f t="shared" ref="BL4:BL67" si="21">AT4</f>
        <v>25.71</v>
      </c>
      <c r="BM4" s="8">
        <f t="shared" ref="BM4:BM67" si="22">AU4</f>
        <v>25.71</v>
      </c>
      <c r="BN4" s="8">
        <f t="shared" ref="BN4:BN67" si="23">BC4</f>
        <v>26.78</v>
      </c>
      <c r="BO4" s="8">
        <f t="shared" ref="BO4:BO67" si="24">BJ4</f>
        <v>26.78</v>
      </c>
      <c r="BP4" s="139">
        <f t="shared" ref="BP4:BP67" si="25">BL4-BN4</f>
        <v>-1.0700000000000003</v>
      </c>
      <c r="BQ4" s="139">
        <f t="shared" ref="BQ4:BQ67" si="26">BM4-BO4</f>
        <v>-1.0700000000000003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1010</v>
      </c>
      <c r="G5" s="16">
        <f>'[3]18'!G7</f>
        <v>0</v>
      </c>
      <c r="H5" s="17">
        <f t="shared" ref="H5:H68" si="27">SUM(B5:G5)</f>
        <v>1330</v>
      </c>
      <c r="I5" s="15">
        <f>'[3]18'!J7</f>
        <v>320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150</v>
      </c>
      <c r="N5" s="16">
        <f>'[3]18'!O7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26.78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26.78</v>
      </c>
      <c r="AE5" s="8">
        <f t="shared" si="11"/>
        <v>26.78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26.78</v>
      </c>
      <c r="AL5" s="8">
        <f t="shared" si="3"/>
        <v>266.44000000000005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416.44000000000005</v>
      </c>
      <c r="AT5" s="8">
        <v>25.71</v>
      </c>
      <c r="AU5" s="8">
        <v>25.71</v>
      </c>
      <c r="AW5" s="198">
        <v>26.78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26.78</v>
      </c>
      <c r="BD5" s="198">
        <v>26.78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26.78</v>
      </c>
      <c r="BL5" s="8">
        <f t="shared" si="21"/>
        <v>25.71</v>
      </c>
      <c r="BM5" s="8">
        <f t="shared" si="22"/>
        <v>25.71</v>
      </c>
      <c r="BN5" s="8">
        <f t="shared" si="23"/>
        <v>26.78</v>
      </c>
      <c r="BO5" s="8">
        <f t="shared" si="24"/>
        <v>26.78</v>
      </c>
      <c r="BP5" s="139">
        <f t="shared" si="25"/>
        <v>-1.0700000000000003</v>
      </c>
      <c r="BQ5" s="139">
        <f t="shared" si="26"/>
        <v>-1.0700000000000003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1010</v>
      </c>
      <c r="G6" s="16">
        <f>'[3]18'!G8</f>
        <v>0</v>
      </c>
      <c r="H6" s="17">
        <f t="shared" si="27"/>
        <v>1330</v>
      </c>
      <c r="I6" s="15">
        <f>'[3]18'!J8</f>
        <v>320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150</v>
      </c>
      <c r="N6" s="16">
        <f>'[3]18'!O8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26.78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26.78</v>
      </c>
      <c r="AE6" s="8">
        <f t="shared" si="11"/>
        <v>26.78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26.78</v>
      </c>
      <c r="AL6" s="8">
        <f t="shared" si="3"/>
        <v>266.44000000000005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416.44000000000005</v>
      </c>
      <c r="AT6" s="8">
        <v>25.71</v>
      </c>
      <c r="AU6" s="8">
        <v>25.71</v>
      </c>
      <c r="AW6" s="198">
        <v>26.78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26.78</v>
      </c>
      <c r="BD6" s="198">
        <v>26.78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26.78</v>
      </c>
      <c r="BL6" s="8">
        <f t="shared" si="21"/>
        <v>25.71</v>
      </c>
      <c r="BM6" s="8">
        <f t="shared" si="22"/>
        <v>25.71</v>
      </c>
      <c r="BN6" s="8">
        <f t="shared" si="23"/>
        <v>26.78</v>
      </c>
      <c r="BO6" s="8">
        <f t="shared" si="24"/>
        <v>26.78</v>
      </c>
      <c r="BP6" s="139">
        <f t="shared" si="25"/>
        <v>-1.0700000000000003</v>
      </c>
      <c r="BQ6" s="139">
        <f t="shared" si="26"/>
        <v>-1.0700000000000003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1010</v>
      </c>
      <c r="G7" s="16">
        <f>'[3]18'!G9</f>
        <v>0</v>
      </c>
      <c r="H7" s="17">
        <f t="shared" si="27"/>
        <v>1330</v>
      </c>
      <c r="I7" s="15">
        <f>'[3]18'!J9</f>
        <v>320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150</v>
      </c>
      <c r="N7" s="16">
        <f>'[3]18'!O9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26.78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26.78</v>
      </c>
      <c r="AE7" s="8">
        <f t="shared" si="11"/>
        <v>26.78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26.78</v>
      </c>
      <c r="AL7" s="8">
        <f t="shared" si="3"/>
        <v>266.44000000000005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416.44000000000005</v>
      </c>
      <c r="AT7" s="8">
        <v>25.71</v>
      </c>
      <c r="AU7" s="8">
        <v>25.71</v>
      </c>
      <c r="AW7" s="198">
        <v>26.78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26.78</v>
      </c>
      <c r="BD7" s="198">
        <v>26.78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26.78</v>
      </c>
      <c r="BL7" s="8">
        <f t="shared" si="21"/>
        <v>25.71</v>
      </c>
      <c r="BM7" s="8">
        <f t="shared" si="22"/>
        <v>25.71</v>
      </c>
      <c r="BN7" s="8">
        <f t="shared" si="23"/>
        <v>26.78</v>
      </c>
      <c r="BO7" s="8">
        <f t="shared" si="24"/>
        <v>26.78</v>
      </c>
      <c r="BP7" s="139">
        <f t="shared" si="25"/>
        <v>-1.0700000000000003</v>
      </c>
      <c r="BQ7" s="139">
        <f t="shared" si="26"/>
        <v>-1.0700000000000003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1010</v>
      </c>
      <c r="G8" s="16">
        <f>'[3]18'!G10</f>
        <v>0</v>
      </c>
      <c r="H8" s="17">
        <f t="shared" si="27"/>
        <v>1330</v>
      </c>
      <c r="I8" s="15">
        <f>'[3]18'!J10</f>
        <v>320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150</v>
      </c>
      <c r="N8" s="16">
        <f>'[3]18'!O10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26.78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26.78</v>
      </c>
      <c r="AE8" s="8">
        <f t="shared" si="11"/>
        <v>26.78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26.78</v>
      </c>
      <c r="AL8" s="8">
        <f t="shared" si="3"/>
        <v>266.44000000000005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416.44000000000005</v>
      </c>
      <c r="AT8" s="8">
        <v>25.71</v>
      </c>
      <c r="AU8" s="8">
        <v>25.71</v>
      </c>
      <c r="AW8" s="198">
        <v>26.78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26.78</v>
      </c>
      <c r="BD8" s="198">
        <v>26.78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26.78</v>
      </c>
      <c r="BL8" s="8">
        <f t="shared" si="21"/>
        <v>25.71</v>
      </c>
      <c r="BM8" s="8">
        <f t="shared" si="22"/>
        <v>25.71</v>
      </c>
      <c r="BN8" s="8">
        <f t="shared" si="23"/>
        <v>26.78</v>
      </c>
      <c r="BO8" s="8">
        <f t="shared" si="24"/>
        <v>26.78</v>
      </c>
      <c r="BP8" s="139">
        <f t="shared" si="25"/>
        <v>-1.0700000000000003</v>
      </c>
      <c r="BQ8" s="139">
        <f t="shared" si="26"/>
        <v>-1.0700000000000003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1010</v>
      </c>
      <c r="G9" s="16">
        <f>'[3]18'!G11</f>
        <v>0</v>
      </c>
      <c r="H9" s="17">
        <f t="shared" si="27"/>
        <v>1330</v>
      </c>
      <c r="I9" s="15">
        <f>'[3]18'!J11</f>
        <v>320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150</v>
      </c>
      <c r="N9" s="16">
        <f>'[3]18'!O11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26.78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26.78</v>
      </c>
      <c r="AE9" s="8">
        <f t="shared" si="11"/>
        <v>26.78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26.78</v>
      </c>
      <c r="AL9" s="8">
        <f t="shared" si="3"/>
        <v>266.44000000000005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416.44000000000005</v>
      </c>
      <c r="AT9" s="8">
        <v>25.71</v>
      </c>
      <c r="AU9" s="8">
        <v>25.71</v>
      </c>
      <c r="AW9" s="198">
        <v>26.78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26.78</v>
      </c>
      <c r="BD9" s="198">
        <v>26.78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26.78</v>
      </c>
      <c r="BL9" s="8">
        <f t="shared" si="21"/>
        <v>25.71</v>
      </c>
      <c r="BM9" s="8">
        <f t="shared" si="22"/>
        <v>25.71</v>
      </c>
      <c r="BN9" s="8">
        <f t="shared" si="23"/>
        <v>26.78</v>
      </c>
      <c r="BO9" s="8">
        <f t="shared" si="24"/>
        <v>26.78</v>
      </c>
      <c r="BP9" s="139">
        <f t="shared" si="25"/>
        <v>-1.0700000000000003</v>
      </c>
      <c r="BQ9" s="139">
        <f t="shared" si="26"/>
        <v>-1.0700000000000003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1010</v>
      </c>
      <c r="G10" s="16">
        <f>'[3]18'!G12</f>
        <v>0</v>
      </c>
      <c r="H10" s="17">
        <f t="shared" si="27"/>
        <v>1330</v>
      </c>
      <c r="I10" s="15">
        <f>'[3]18'!J12</f>
        <v>320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150</v>
      </c>
      <c r="N10" s="16">
        <f>'[3]18'!O12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26.78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26.78</v>
      </c>
      <c r="AE10" s="8">
        <f t="shared" si="11"/>
        <v>26.78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26.78</v>
      </c>
      <c r="AL10" s="8">
        <f t="shared" si="3"/>
        <v>266.44000000000005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416.44000000000005</v>
      </c>
      <c r="AT10" s="8">
        <v>25.71</v>
      </c>
      <c r="AU10" s="8">
        <v>25.71</v>
      </c>
      <c r="AW10" s="198">
        <v>26.78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26.78</v>
      </c>
      <c r="BD10" s="198">
        <v>26.78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26.78</v>
      </c>
      <c r="BL10" s="8">
        <f t="shared" si="21"/>
        <v>25.71</v>
      </c>
      <c r="BM10" s="8">
        <f t="shared" si="22"/>
        <v>25.71</v>
      </c>
      <c r="BN10" s="8">
        <f t="shared" si="23"/>
        <v>26.78</v>
      </c>
      <c r="BO10" s="8">
        <f t="shared" si="24"/>
        <v>26.78</v>
      </c>
      <c r="BP10" s="139">
        <f t="shared" si="25"/>
        <v>-1.0700000000000003</v>
      </c>
      <c r="BQ10" s="139">
        <f t="shared" si="26"/>
        <v>-1.0700000000000003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1010</v>
      </c>
      <c r="G11" s="16">
        <f>'[3]18'!G13</f>
        <v>0</v>
      </c>
      <c r="H11" s="17">
        <f t="shared" si="27"/>
        <v>1330</v>
      </c>
      <c r="I11" s="15">
        <f>'[3]18'!J13</f>
        <v>320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150</v>
      </c>
      <c r="N11" s="16">
        <f>'[3]18'!O13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26.78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26.78</v>
      </c>
      <c r="AE11" s="8">
        <f t="shared" si="11"/>
        <v>26.78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26.78</v>
      </c>
      <c r="AL11" s="8">
        <f t="shared" si="3"/>
        <v>266.44000000000005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416.44000000000005</v>
      </c>
      <c r="AT11" s="8">
        <v>25.71</v>
      </c>
      <c r="AU11" s="8">
        <v>25.71</v>
      </c>
      <c r="AW11" s="198">
        <v>26.78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26.78</v>
      </c>
      <c r="BD11" s="198">
        <v>26.78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26.78</v>
      </c>
      <c r="BL11" s="8">
        <f t="shared" si="21"/>
        <v>25.71</v>
      </c>
      <c r="BM11" s="8">
        <f t="shared" si="22"/>
        <v>25.71</v>
      </c>
      <c r="BN11" s="8">
        <f t="shared" si="23"/>
        <v>26.78</v>
      </c>
      <c r="BO11" s="8">
        <f t="shared" si="24"/>
        <v>26.78</v>
      </c>
      <c r="BP11" s="139">
        <f t="shared" si="25"/>
        <v>-1.0700000000000003</v>
      </c>
      <c r="BQ11" s="139">
        <f t="shared" si="26"/>
        <v>-1.0700000000000003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1010</v>
      </c>
      <c r="G12" s="16">
        <f>'[3]18'!G14</f>
        <v>0</v>
      </c>
      <c r="H12" s="17">
        <f t="shared" si="27"/>
        <v>1330</v>
      </c>
      <c r="I12" s="15">
        <f>'[3]18'!J14</f>
        <v>320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150</v>
      </c>
      <c r="N12" s="16">
        <f>'[3]18'!O14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26.78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26.78</v>
      </c>
      <c r="AE12" s="8">
        <f t="shared" si="11"/>
        <v>26.78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26.78</v>
      </c>
      <c r="AL12" s="8">
        <f t="shared" si="3"/>
        <v>266.44000000000005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416.44000000000005</v>
      </c>
      <c r="AT12" s="8">
        <v>25.71</v>
      </c>
      <c r="AU12" s="8">
        <v>25.71</v>
      </c>
      <c r="AW12" s="198">
        <v>26.78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26.78</v>
      </c>
      <c r="BD12" s="198">
        <v>26.78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26.78</v>
      </c>
      <c r="BL12" s="8">
        <f t="shared" si="21"/>
        <v>25.71</v>
      </c>
      <c r="BM12" s="8">
        <f t="shared" si="22"/>
        <v>25.71</v>
      </c>
      <c r="BN12" s="8">
        <f t="shared" si="23"/>
        <v>26.78</v>
      </c>
      <c r="BO12" s="8">
        <f t="shared" si="24"/>
        <v>26.78</v>
      </c>
      <c r="BP12" s="139">
        <f t="shared" si="25"/>
        <v>-1.0700000000000003</v>
      </c>
      <c r="BQ12" s="139">
        <f t="shared" si="26"/>
        <v>-1.0700000000000003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1010</v>
      </c>
      <c r="G13" s="16">
        <f>'[3]18'!G15</f>
        <v>0</v>
      </c>
      <c r="H13" s="17">
        <f t="shared" si="27"/>
        <v>1330</v>
      </c>
      <c r="I13" s="15">
        <f>'[3]18'!J15</f>
        <v>320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150</v>
      </c>
      <c r="N13" s="16">
        <f>'[3]18'!O15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26.78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26.78</v>
      </c>
      <c r="AE13" s="8">
        <f t="shared" si="11"/>
        <v>26.78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26.78</v>
      </c>
      <c r="AL13" s="8">
        <f t="shared" si="3"/>
        <v>266.44000000000005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416.44000000000005</v>
      </c>
      <c r="AT13" s="8">
        <v>25.71</v>
      </c>
      <c r="AU13" s="8">
        <v>25.71</v>
      </c>
      <c r="AW13" s="198">
        <v>26.78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26.78</v>
      </c>
      <c r="BD13" s="198">
        <v>26.78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26.78</v>
      </c>
      <c r="BL13" s="8">
        <f t="shared" si="21"/>
        <v>25.71</v>
      </c>
      <c r="BM13" s="8">
        <f t="shared" si="22"/>
        <v>25.71</v>
      </c>
      <c r="BN13" s="8">
        <f t="shared" si="23"/>
        <v>26.78</v>
      </c>
      <c r="BO13" s="8">
        <f t="shared" si="24"/>
        <v>26.78</v>
      </c>
      <c r="BP13" s="139">
        <f t="shared" si="25"/>
        <v>-1.0700000000000003</v>
      </c>
      <c r="BQ13" s="139">
        <f t="shared" si="26"/>
        <v>-1.0700000000000003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1010</v>
      </c>
      <c r="G14" s="16">
        <f>'[3]18'!G16</f>
        <v>0</v>
      </c>
      <c r="H14" s="17">
        <f t="shared" si="27"/>
        <v>1330</v>
      </c>
      <c r="I14" s="15">
        <f>'[3]18'!J16</f>
        <v>320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150</v>
      </c>
      <c r="N14" s="16">
        <f>'[3]18'!O16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26.78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26.78</v>
      </c>
      <c r="AE14" s="8">
        <f t="shared" si="11"/>
        <v>26.78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26.78</v>
      </c>
      <c r="AL14" s="8">
        <f t="shared" si="3"/>
        <v>266.44000000000005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416.44000000000005</v>
      </c>
      <c r="AT14" s="8">
        <v>25.71</v>
      </c>
      <c r="AU14" s="8">
        <v>25.71</v>
      </c>
      <c r="AW14" s="198">
        <v>26.78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26.78</v>
      </c>
      <c r="BD14" s="198">
        <v>26.78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26.78</v>
      </c>
      <c r="BL14" s="8">
        <f t="shared" si="21"/>
        <v>25.71</v>
      </c>
      <c r="BM14" s="8">
        <f t="shared" si="22"/>
        <v>25.71</v>
      </c>
      <c r="BN14" s="8">
        <f t="shared" si="23"/>
        <v>26.78</v>
      </c>
      <c r="BO14" s="8">
        <f t="shared" si="24"/>
        <v>26.78</v>
      </c>
      <c r="BP14" s="139">
        <f t="shared" si="25"/>
        <v>-1.0700000000000003</v>
      </c>
      <c r="BQ14" s="139">
        <f t="shared" si="26"/>
        <v>-1.0700000000000003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1010</v>
      </c>
      <c r="G15" s="16">
        <f>'[3]18'!G17</f>
        <v>0</v>
      </c>
      <c r="H15" s="17">
        <f t="shared" si="27"/>
        <v>1330</v>
      </c>
      <c r="I15" s="15">
        <f>'[3]18'!J17</f>
        <v>320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150</v>
      </c>
      <c r="N15" s="16">
        <f>'[3]18'!O17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26.78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26.78</v>
      </c>
      <c r="AE15" s="8">
        <f t="shared" si="11"/>
        <v>26.78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26.78</v>
      </c>
      <c r="AL15" s="8">
        <f t="shared" si="3"/>
        <v>266.44000000000005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416.44000000000005</v>
      </c>
      <c r="AT15" s="8">
        <v>25.71</v>
      </c>
      <c r="AU15" s="8">
        <v>25.71</v>
      </c>
      <c r="AW15" s="198">
        <v>26.78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26.78</v>
      </c>
      <c r="BD15" s="198">
        <v>26.78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26.78</v>
      </c>
      <c r="BL15" s="8">
        <f t="shared" si="21"/>
        <v>25.71</v>
      </c>
      <c r="BM15" s="8">
        <f t="shared" si="22"/>
        <v>25.71</v>
      </c>
      <c r="BN15" s="8">
        <f t="shared" si="23"/>
        <v>26.78</v>
      </c>
      <c r="BO15" s="8">
        <f t="shared" si="24"/>
        <v>26.78</v>
      </c>
      <c r="BP15" s="139">
        <f t="shared" si="25"/>
        <v>-1.0700000000000003</v>
      </c>
      <c r="BQ15" s="139">
        <f t="shared" si="26"/>
        <v>-1.0700000000000003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1010</v>
      </c>
      <c r="G16" s="16">
        <f>'[3]18'!G18</f>
        <v>0</v>
      </c>
      <c r="H16" s="17">
        <f t="shared" si="27"/>
        <v>1330</v>
      </c>
      <c r="I16" s="15">
        <f>'[3]18'!J18</f>
        <v>320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150</v>
      </c>
      <c r="N16" s="16">
        <f>'[3]18'!O18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26.78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26.78</v>
      </c>
      <c r="AE16" s="8">
        <f t="shared" si="11"/>
        <v>26.78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26.78</v>
      </c>
      <c r="AL16" s="8">
        <f t="shared" si="3"/>
        <v>266.44000000000005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416.44000000000005</v>
      </c>
      <c r="AT16" s="8">
        <v>25.71</v>
      </c>
      <c r="AU16" s="8">
        <v>25.71</v>
      </c>
      <c r="AW16" s="198">
        <v>26.78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26.78</v>
      </c>
      <c r="BD16" s="198">
        <v>26.78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26.78</v>
      </c>
      <c r="BL16" s="8">
        <f t="shared" si="21"/>
        <v>25.71</v>
      </c>
      <c r="BM16" s="8">
        <f t="shared" si="22"/>
        <v>25.71</v>
      </c>
      <c r="BN16" s="8">
        <f t="shared" si="23"/>
        <v>26.78</v>
      </c>
      <c r="BO16" s="8">
        <f t="shared" si="24"/>
        <v>26.78</v>
      </c>
      <c r="BP16" s="139">
        <f t="shared" si="25"/>
        <v>-1.0700000000000003</v>
      </c>
      <c r="BQ16" s="139">
        <f t="shared" si="26"/>
        <v>-1.0700000000000003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1010</v>
      </c>
      <c r="G17" s="16">
        <f>'[3]18'!G19</f>
        <v>0</v>
      </c>
      <c r="H17" s="17">
        <f t="shared" si="27"/>
        <v>1330</v>
      </c>
      <c r="I17" s="15">
        <f>'[3]18'!J19</f>
        <v>320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150</v>
      </c>
      <c r="N17" s="16">
        <f>'[3]18'!O19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26.78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26.78</v>
      </c>
      <c r="AE17" s="8">
        <f t="shared" si="11"/>
        <v>26.78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26.78</v>
      </c>
      <c r="AL17" s="8">
        <f t="shared" si="3"/>
        <v>266.44000000000005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416.44000000000005</v>
      </c>
      <c r="AT17" s="8">
        <v>25.71</v>
      </c>
      <c r="AU17" s="8">
        <v>25.71</v>
      </c>
      <c r="AW17" s="198">
        <v>26.78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26.78</v>
      </c>
      <c r="BD17" s="198">
        <v>26.78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26.78</v>
      </c>
      <c r="BL17" s="8">
        <f t="shared" si="21"/>
        <v>25.71</v>
      </c>
      <c r="BM17" s="8">
        <f t="shared" si="22"/>
        <v>25.71</v>
      </c>
      <c r="BN17" s="8">
        <f t="shared" si="23"/>
        <v>26.78</v>
      </c>
      <c r="BO17" s="8">
        <f t="shared" si="24"/>
        <v>26.78</v>
      </c>
      <c r="BP17" s="139">
        <f t="shared" si="25"/>
        <v>-1.0700000000000003</v>
      </c>
      <c r="BQ17" s="139">
        <f t="shared" si="26"/>
        <v>-1.0700000000000003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1010</v>
      </c>
      <c r="G18" s="16">
        <f>'[3]18'!G20</f>
        <v>0</v>
      </c>
      <c r="H18" s="17">
        <f t="shared" si="27"/>
        <v>1330</v>
      </c>
      <c r="I18" s="15">
        <f>'[3]18'!J20</f>
        <v>320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150</v>
      </c>
      <c r="N18" s="16">
        <f>'[3]18'!O20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26.78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26.78</v>
      </c>
      <c r="AE18" s="8">
        <f t="shared" si="11"/>
        <v>26.78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26.78</v>
      </c>
      <c r="AL18" s="8">
        <f t="shared" si="3"/>
        <v>266.44000000000005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416.44000000000005</v>
      </c>
      <c r="AT18" s="8">
        <v>25.71</v>
      </c>
      <c r="AU18" s="8">
        <v>25.71</v>
      </c>
      <c r="AW18" s="198">
        <v>26.78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26.78</v>
      </c>
      <c r="BD18" s="198">
        <v>26.78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26.78</v>
      </c>
      <c r="BL18" s="8">
        <f t="shared" si="21"/>
        <v>25.71</v>
      </c>
      <c r="BM18" s="8">
        <f t="shared" si="22"/>
        <v>25.71</v>
      </c>
      <c r="BN18" s="8">
        <f t="shared" si="23"/>
        <v>26.78</v>
      </c>
      <c r="BO18" s="8">
        <f t="shared" si="24"/>
        <v>26.78</v>
      </c>
      <c r="BP18" s="139">
        <f t="shared" si="25"/>
        <v>-1.0700000000000003</v>
      </c>
      <c r="BQ18" s="139">
        <f t="shared" si="26"/>
        <v>-1.0700000000000003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1010</v>
      </c>
      <c r="G19" s="16">
        <f>'[3]18'!G21</f>
        <v>0</v>
      </c>
      <c r="H19" s="17">
        <f t="shared" si="27"/>
        <v>1330</v>
      </c>
      <c r="I19" s="15">
        <f>'[3]18'!J21</f>
        <v>320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150</v>
      </c>
      <c r="N19" s="16">
        <f>'[3]18'!O21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26.78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26.78</v>
      </c>
      <c r="AE19" s="8">
        <f t="shared" si="11"/>
        <v>26.78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26.78</v>
      </c>
      <c r="AL19" s="8">
        <f t="shared" ref="AL19:AQ61" si="31">Q19-X19-AE19</f>
        <v>266.44000000000005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416.44000000000005</v>
      </c>
      <c r="AT19" s="8">
        <v>25.71</v>
      </c>
      <c r="AU19" s="8">
        <v>25.71</v>
      </c>
      <c r="AW19" s="198">
        <v>26.78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26.78</v>
      </c>
      <c r="BD19" s="198">
        <v>26.78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26.78</v>
      </c>
      <c r="BL19" s="8">
        <f t="shared" si="21"/>
        <v>25.71</v>
      </c>
      <c r="BM19" s="8">
        <f t="shared" si="22"/>
        <v>25.71</v>
      </c>
      <c r="BN19" s="8">
        <f t="shared" si="23"/>
        <v>26.78</v>
      </c>
      <c r="BO19" s="8">
        <f t="shared" si="24"/>
        <v>26.78</v>
      </c>
      <c r="BP19" s="139">
        <f t="shared" si="25"/>
        <v>-1.0700000000000003</v>
      </c>
      <c r="BQ19" s="139">
        <f t="shared" si="26"/>
        <v>-1.0700000000000003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1010</v>
      </c>
      <c r="G20" s="16">
        <f>'[3]18'!G22</f>
        <v>0</v>
      </c>
      <c r="H20" s="17">
        <f t="shared" si="27"/>
        <v>1330</v>
      </c>
      <c r="I20" s="15">
        <f>'[3]18'!J22</f>
        <v>320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150</v>
      </c>
      <c r="N20" s="16">
        <f>'[3]18'!O22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26.78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26.78</v>
      </c>
      <c r="AE20" s="8">
        <f t="shared" si="11"/>
        <v>26.78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26.78</v>
      </c>
      <c r="AL20" s="8">
        <f t="shared" si="31"/>
        <v>266.44000000000005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416.44000000000005</v>
      </c>
      <c r="AT20" s="8">
        <v>25.71</v>
      </c>
      <c r="AU20" s="8">
        <v>25.71</v>
      </c>
      <c r="AW20" s="198">
        <v>26.78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26.78</v>
      </c>
      <c r="BD20" s="198">
        <v>26.78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26.78</v>
      </c>
      <c r="BL20" s="8">
        <f t="shared" si="21"/>
        <v>25.71</v>
      </c>
      <c r="BM20" s="8">
        <f t="shared" si="22"/>
        <v>25.71</v>
      </c>
      <c r="BN20" s="8">
        <f t="shared" si="23"/>
        <v>26.78</v>
      </c>
      <c r="BO20" s="8">
        <f t="shared" si="24"/>
        <v>26.78</v>
      </c>
      <c r="BP20" s="139">
        <f t="shared" si="25"/>
        <v>-1.0700000000000003</v>
      </c>
      <c r="BQ20" s="139">
        <f t="shared" si="26"/>
        <v>-1.0700000000000003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1010</v>
      </c>
      <c r="G21" s="16">
        <f>'[3]18'!G23</f>
        <v>0</v>
      </c>
      <c r="H21" s="17">
        <f t="shared" si="27"/>
        <v>1330</v>
      </c>
      <c r="I21" s="15">
        <f>'[3]18'!J23</f>
        <v>320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150</v>
      </c>
      <c r="N21" s="16">
        <f>'[3]18'!O23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26.78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26.78</v>
      </c>
      <c r="AE21" s="8">
        <f t="shared" si="11"/>
        <v>26.78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26.78</v>
      </c>
      <c r="AL21" s="8">
        <f t="shared" si="31"/>
        <v>266.44000000000005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416.44000000000005</v>
      </c>
      <c r="AT21" s="8">
        <v>25.71</v>
      </c>
      <c r="AU21" s="8">
        <v>25.71</v>
      </c>
      <c r="AW21" s="198">
        <v>26.78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26.78</v>
      </c>
      <c r="BD21" s="198">
        <v>26.78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26.78</v>
      </c>
      <c r="BL21" s="8">
        <f t="shared" si="21"/>
        <v>25.71</v>
      </c>
      <c r="BM21" s="8">
        <f t="shared" si="22"/>
        <v>25.71</v>
      </c>
      <c r="BN21" s="8">
        <f t="shared" si="23"/>
        <v>26.78</v>
      </c>
      <c r="BO21" s="8">
        <f t="shared" si="24"/>
        <v>26.78</v>
      </c>
      <c r="BP21" s="139">
        <f t="shared" si="25"/>
        <v>-1.0700000000000003</v>
      </c>
      <c r="BQ21" s="139">
        <f t="shared" si="26"/>
        <v>-1.0700000000000003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1010</v>
      </c>
      <c r="G22" s="16">
        <f>'[3]18'!G24</f>
        <v>0</v>
      </c>
      <c r="H22" s="17">
        <f t="shared" si="27"/>
        <v>1330</v>
      </c>
      <c r="I22" s="15">
        <f>'[3]18'!J24</f>
        <v>320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150</v>
      </c>
      <c r="N22" s="16">
        <f>'[3]18'!O24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26.78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26.78</v>
      </c>
      <c r="AE22" s="8">
        <f t="shared" si="11"/>
        <v>26.78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26.78</v>
      </c>
      <c r="AL22" s="8">
        <f t="shared" si="31"/>
        <v>266.44000000000005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416.44000000000005</v>
      </c>
      <c r="AT22" s="8">
        <v>25.71</v>
      </c>
      <c r="AU22" s="8">
        <v>25.71</v>
      </c>
      <c r="AW22" s="198">
        <v>26.78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26.78</v>
      </c>
      <c r="BD22" s="198">
        <v>26.78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26.78</v>
      </c>
      <c r="BL22" s="8">
        <f t="shared" si="21"/>
        <v>25.71</v>
      </c>
      <c r="BM22" s="8">
        <f t="shared" si="22"/>
        <v>25.71</v>
      </c>
      <c r="BN22" s="8">
        <f t="shared" si="23"/>
        <v>26.78</v>
      </c>
      <c r="BO22" s="8">
        <f t="shared" si="24"/>
        <v>26.78</v>
      </c>
      <c r="BP22" s="139">
        <f t="shared" si="25"/>
        <v>-1.0700000000000003</v>
      </c>
      <c r="BQ22" s="139">
        <f t="shared" si="26"/>
        <v>-1.0700000000000003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1010</v>
      </c>
      <c r="G23" s="16">
        <f>'[3]18'!G25</f>
        <v>0</v>
      </c>
      <c r="H23" s="17">
        <f t="shared" si="27"/>
        <v>1330</v>
      </c>
      <c r="I23" s="15">
        <f>'[3]18'!J25</f>
        <v>320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150</v>
      </c>
      <c r="N23" s="16">
        <f>'[3]18'!O25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26.78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26.78</v>
      </c>
      <c r="AE23" s="8">
        <f t="shared" si="11"/>
        <v>26.78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26.78</v>
      </c>
      <c r="AL23" s="8">
        <f t="shared" si="31"/>
        <v>266.44000000000005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416.44000000000005</v>
      </c>
      <c r="AT23" s="8">
        <v>25.71</v>
      </c>
      <c r="AU23" s="8">
        <v>25.71</v>
      </c>
      <c r="AW23" s="198">
        <v>26.78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26.78</v>
      </c>
      <c r="BD23" s="198">
        <v>26.78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26.78</v>
      </c>
      <c r="BL23" s="8">
        <f t="shared" si="21"/>
        <v>25.71</v>
      </c>
      <c r="BM23" s="8">
        <f t="shared" si="22"/>
        <v>25.71</v>
      </c>
      <c r="BN23" s="8">
        <f t="shared" si="23"/>
        <v>26.78</v>
      </c>
      <c r="BO23" s="8">
        <f t="shared" si="24"/>
        <v>26.78</v>
      </c>
      <c r="BP23" s="139">
        <f t="shared" si="25"/>
        <v>-1.0700000000000003</v>
      </c>
      <c r="BQ23" s="139">
        <f t="shared" si="26"/>
        <v>-1.0700000000000003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1010</v>
      </c>
      <c r="G24" s="16">
        <f>'[3]18'!G26</f>
        <v>0</v>
      </c>
      <c r="H24" s="17">
        <f t="shared" si="27"/>
        <v>1330</v>
      </c>
      <c r="I24" s="15">
        <f>'[3]18'!J26</f>
        <v>320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150</v>
      </c>
      <c r="N24" s="16">
        <f>'[3]18'!O26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26.78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26.78</v>
      </c>
      <c r="AE24" s="8">
        <f t="shared" si="11"/>
        <v>26.78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26.78</v>
      </c>
      <c r="AL24" s="8">
        <f t="shared" si="31"/>
        <v>266.44000000000005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416.44000000000005</v>
      </c>
      <c r="AT24" s="8">
        <v>25.71</v>
      </c>
      <c r="AU24" s="8">
        <v>25.71</v>
      </c>
      <c r="AW24" s="198">
        <v>26.78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26.78</v>
      </c>
      <c r="BD24" s="198">
        <v>26.78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26.78</v>
      </c>
      <c r="BL24" s="8">
        <f t="shared" si="21"/>
        <v>25.71</v>
      </c>
      <c r="BM24" s="8">
        <f t="shared" si="22"/>
        <v>25.71</v>
      </c>
      <c r="BN24" s="8">
        <f t="shared" si="23"/>
        <v>26.78</v>
      </c>
      <c r="BO24" s="8">
        <f t="shared" si="24"/>
        <v>26.78</v>
      </c>
      <c r="BP24" s="139">
        <f t="shared" si="25"/>
        <v>-1.0700000000000003</v>
      </c>
      <c r="BQ24" s="139">
        <f t="shared" si="26"/>
        <v>-1.0700000000000003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1010</v>
      </c>
      <c r="G25" s="16">
        <f>'[3]18'!G27</f>
        <v>0</v>
      </c>
      <c r="H25" s="17">
        <f t="shared" si="27"/>
        <v>1330</v>
      </c>
      <c r="I25" s="15">
        <f>'[3]18'!J27</f>
        <v>320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150</v>
      </c>
      <c r="N25" s="16">
        <f>'[3]18'!O27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25.84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25.84</v>
      </c>
      <c r="AL25" s="8">
        <f t="shared" si="31"/>
        <v>262.16000000000003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412.16</v>
      </c>
      <c r="AT25" s="8">
        <v>25.71</v>
      </c>
      <c r="AU25" s="8">
        <v>25.71</v>
      </c>
      <c r="AW25" s="198">
        <v>32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32</v>
      </c>
      <c r="BD25" s="198">
        <v>25.84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25.84</v>
      </c>
      <c r="BL25" s="8">
        <f t="shared" si="21"/>
        <v>25.71</v>
      </c>
      <c r="BM25" s="8">
        <f t="shared" si="22"/>
        <v>25.71</v>
      </c>
      <c r="BN25" s="8">
        <f t="shared" si="23"/>
        <v>32</v>
      </c>
      <c r="BO25" s="8">
        <f t="shared" si="24"/>
        <v>25.84</v>
      </c>
      <c r="BP25" s="139">
        <f t="shared" si="25"/>
        <v>-6.2899999999999991</v>
      </c>
      <c r="BQ25" s="139">
        <f t="shared" si="26"/>
        <v>-0.12999999999999901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1010</v>
      </c>
      <c r="G26" s="16">
        <f>'[3]18'!G28</f>
        <v>0</v>
      </c>
      <c r="H26" s="17">
        <f t="shared" si="27"/>
        <v>1330</v>
      </c>
      <c r="I26" s="15">
        <f>'[3]18'!J28</f>
        <v>320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150</v>
      </c>
      <c r="N26" s="16">
        <f>'[3]18'!O28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25.84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25.84</v>
      </c>
      <c r="AL26" s="8">
        <f t="shared" si="31"/>
        <v>262.16000000000003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412.16</v>
      </c>
      <c r="AT26" s="8">
        <v>25.71</v>
      </c>
      <c r="AU26" s="8">
        <v>25.71</v>
      </c>
      <c r="AW26" s="198">
        <v>32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32</v>
      </c>
      <c r="BD26" s="198">
        <v>25.84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25.84</v>
      </c>
      <c r="BL26" s="8">
        <f t="shared" si="21"/>
        <v>25.71</v>
      </c>
      <c r="BM26" s="8">
        <f t="shared" si="22"/>
        <v>25.71</v>
      </c>
      <c r="BN26" s="8">
        <f t="shared" si="23"/>
        <v>32</v>
      </c>
      <c r="BO26" s="8">
        <f t="shared" si="24"/>
        <v>25.84</v>
      </c>
      <c r="BP26" s="139">
        <f t="shared" si="25"/>
        <v>-6.2899999999999991</v>
      </c>
      <c r="BQ26" s="139">
        <f t="shared" si="26"/>
        <v>-0.12999999999999901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1010</v>
      </c>
      <c r="G27" s="16">
        <f>'[3]18'!G29</f>
        <v>0</v>
      </c>
      <c r="H27" s="17">
        <f t="shared" si="27"/>
        <v>1330</v>
      </c>
      <c r="I27" s="15">
        <f>'[3]18'!J29</f>
        <v>320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150</v>
      </c>
      <c r="N27" s="16">
        <f>'[3]18'!O29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30.72</v>
      </c>
      <c r="AU27" s="8">
        <v>24.8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30.72</v>
      </c>
      <c r="BM27" s="8">
        <f t="shared" si="22"/>
        <v>24.8</v>
      </c>
      <c r="BN27" s="8">
        <f t="shared" si="23"/>
        <v>32</v>
      </c>
      <c r="BO27" s="8">
        <f t="shared" si="24"/>
        <v>32</v>
      </c>
      <c r="BP27" s="139">
        <f t="shared" si="25"/>
        <v>-1.2800000000000011</v>
      </c>
      <c r="BQ27" s="139">
        <f t="shared" si="26"/>
        <v>-7.1999999999999993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1010</v>
      </c>
      <c r="G28" s="16">
        <f>'[3]18'!G30</f>
        <v>0</v>
      </c>
      <c r="H28" s="17">
        <f t="shared" si="27"/>
        <v>1330</v>
      </c>
      <c r="I28" s="15">
        <f>'[3]18'!J30</f>
        <v>320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150</v>
      </c>
      <c r="N28" s="16">
        <f>'[3]18'!O30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30.72</v>
      </c>
      <c r="AU28" s="8">
        <v>24.8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30.72</v>
      </c>
      <c r="BM28" s="8">
        <f t="shared" si="22"/>
        <v>24.8</v>
      </c>
      <c r="BN28" s="8">
        <f t="shared" si="23"/>
        <v>32</v>
      </c>
      <c r="BO28" s="8">
        <f t="shared" si="24"/>
        <v>32</v>
      </c>
      <c r="BP28" s="139">
        <f t="shared" si="25"/>
        <v>-1.2800000000000011</v>
      </c>
      <c r="BQ28" s="139">
        <f t="shared" si="26"/>
        <v>-7.1999999999999993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1010</v>
      </c>
      <c r="G29" s="16">
        <f>'[3]18'!G31</f>
        <v>0</v>
      </c>
      <c r="H29" s="17">
        <f t="shared" si="27"/>
        <v>1330</v>
      </c>
      <c r="I29" s="15">
        <f>'[3]18'!J31</f>
        <v>320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200</v>
      </c>
      <c r="N29" s="16">
        <f>'[3]18'!O31</f>
        <v>0</v>
      </c>
      <c r="O29" s="17">
        <f t="shared" si="28"/>
        <v>520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200</v>
      </c>
      <c r="V29" s="16">
        <f t="shared" si="29"/>
        <v>0</v>
      </c>
      <c r="W29" s="17">
        <f t="shared" si="30"/>
        <v>520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200</v>
      </c>
      <c r="AQ29" s="8">
        <f t="shared" si="31"/>
        <v>0</v>
      </c>
      <c r="AR29" s="8">
        <f t="shared" si="18"/>
        <v>456</v>
      </c>
      <c r="AT29" s="8">
        <v>30.72</v>
      </c>
      <c r="AU29" s="8">
        <v>30.72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30.72</v>
      </c>
      <c r="BM29" s="8">
        <f t="shared" si="22"/>
        <v>30.72</v>
      </c>
      <c r="BN29" s="8">
        <f t="shared" si="23"/>
        <v>32</v>
      </c>
      <c r="BO29" s="8">
        <f t="shared" si="24"/>
        <v>32</v>
      </c>
      <c r="BP29" s="139">
        <f t="shared" si="25"/>
        <v>-1.2800000000000011</v>
      </c>
      <c r="BQ29" s="139">
        <f t="shared" si="26"/>
        <v>-1.2800000000000011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1010</v>
      </c>
      <c r="G30" s="16">
        <f>'[3]18'!G32</f>
        <v>0</v>
      </c>
      <c r="H30" s="17">
        <f t="shared" si="27"/>
        <v>1330</v>
      </c>
      <c r="I30" s="15">
        <f>'[3]18'!J32</f>
        <v>320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200</v>
      </c>
      <c r="N30" s="16">
        <f>'[3]18'!O32</f>
        <v>0</v>
      </c>
      <c r="O30" s="17">
        <f t="shared" si="28"/>
        <v>520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200</v>
      </c>
      <c r="V30" s="16">
        <f t="shared" si="29"/>
        <v>0</v>
      </c>
      <c r="W30" s="17">
        <f t="shared" si="30"/>
        <v>520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200</v>
      </c>
      <c r="AQ30" s="8">
        <f t="shared" si="31"/>
        <v>0</v>
      </c>
      <c r="AR30" s="8">
        <f t="shared" si="18"/>
        <v>456</v>
      </c>
      <c r="AT30" s="8">
        <v>30.72</v>
      </c>
      <c r="AU30" s="8">
        <v>30.72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30.72</v>
      </c>
      <c r="BM30" s="8">
        <f t="shared" si="22"/>
        <v>30.72</v>
      </c>
      <c r="BN30" s="8">
        <f t="shared" si="23"/>
        <v>32</v>
      </c>
      <c r="BO30" s="8">
        <f t="shared" si="24"/>
        <v>32</v>
      </c>
      <c r="BP30" s="139">
        <f t="shared" si="25"/>
        <v>-1.2800000000000011</v>
      </c>
      <c r="BQ30" s="139">
        <f t="shared" si="26"/>
        <v>-1.2800000000000011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1010</v>
      </c>
      <c r="G31" s="16">
        <f>'[3]18'!G33</f>
        <v>0</v>
      </c>
      <c r="H31" s="17">
        <f t="shared" si="27"/>
        <v>1330</v>
      </c>
      <c r="I31" s="15">
        <f>'[3]18'!J33</f>
        <v>320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240</v>
      </c>
      <c r="N31" s="16">
        <f>'[3]18'!O33</f>
        <v>0</v>
      </c>
      <c r="O31" s="17">
        <f t="shared" si="28"/>
        <v>560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240</v>
      </c>
      <c r="V31" s="16">
        <f t="shared" si="29"/>
        <v>0</v>
      </c>
      <c r="W31" s="17">
        <f t="shared" si="30"/>
        <v>560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240</v>
      </c>
      <c r="AQ31" s="8">
        <f t="shared" si="31"/>
        <v>0</v>
      </c>
      <c r="AR31" s="8">
        <f t="shared" si="18"/>
        <v>496</v>
      </c>
      <c r="AT31" s="8">
        <v>30.72</v>
      </c>
      <c r="AU31" s="8">
        <v>30.72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30.72</v>
      </c>
      <c r="BM31" s="8">
        <f t="shared" si="22"/>
        <v>30.72</v>
      </c>
      <c r="BN31" s="8">
        <f t="shared" si="23"/>
        <v>32</v>
      </c>
      <c r="BO31" s="8">
        <f t="shared" si="24"/>
        <v>32</v>
      </c>
      <c r="BP31" s="139">
        <f t="shared" si="25"/>
        <v>-1.2800000000000011</v>
      </c>
      <c r="BQ31" s="139">
        <f t="shared" si="26"/>
        <v>-1.2800000000000011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1010</v>
      </c>
      <c r="G32" s="16">
        <f>'[3]18'!G34</f>
        <v>0</v>
      </c>
      <c r="H32" s="17">
        <f t="shared" si="27"/>
        <v>1330</v>
      </c>
      <c r="I32" s="15">
        <f>'[3]18'!J34</f>
        <v>320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280</v>
      </c>
      <c r="N32" s="16">
        <f>'[3]18'!O34</f>
        <v>0</v>
      </c>
      <c r="O32" s="17">
        <f t="shared" si="28"/>
        <v>600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280</v>
      </c>
      <c r="V32" s="16">
        <f t="shared" si="29"/>
        <v>0</v>
      </c>
      <c r="W32" s="17">
        <f t="shared" si="30"/>
        <v>600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280</v>
      </c>
      <c r="AQ32" s="8">
        <f t="shared" si="31"/>
        <v>0</v>
      </c>
      <c r="AR32" s="8">
        <f t="shared" si="18"/>
        <v>536</v>
      </c>
      <c r="AT32" s="8">
        <v>30.72</v>
      </c>
      <c r="AU32" s="8">
        <v>30.72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30.72</v>
      </c>
      <c r="BM32" s="8">
        <f t="shared" si="22"/>
        <v>30.72</v>
      </c>
      <c r="BN32" s="8">
        <f t="shared" si="23"/>
        <v>32</v>
      </c>
      <c r="BO32" s="8">
        <f t="shared" si="24"/>
        <v>32</v>
      </c>
      <c r="BP32" s="139">
        <f t="shared" si="25"/>
        <v>-1.2800000000000011</v>
      </c>
      <c r="BQ32" s="139">
        <f t="shared" si="26"/>
        <v>-1.2800000000000011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1010</v>
      </c>
      <c r="G33" s="16">
        <f>'[3]18'!G35</f>
        <v>0</v>
      </c>
      <c r="H33" s="17">
        <f t="shared" si="27"/>
        <v>1330</v>
      </c>
      <c r="I33" s="15">
        <f>'[3]18'!J35</f>
        <v>320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320</v>
      </c>
      <c r="N33" s="16">
        <f>'[3]18'!O35</f>
        <v>0</v>
      </c>
      <c r="O33" s="17">
        <f t="shared" si="28"/>
        <v>640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320</v>
      </c>
      <c r="V33" s="16">
        <f t="shared" si="29"/>
        <v>0</v>
      </c>
      <c r="W33" s="17">
        <f t="shared" si="30"/>
        <v>640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320</v>
      </c>
      <c r="AQ33" s="8">
        <f t="shared" si="31"/>
        <v>0</v>
      </c>
      <c r="AR33" s="8">
        <f t="shared" si="18"/>
        <v>576</v>
      </c>
      <c r="AT33" s="8">
        <v>30.72</v>
      </c>
      <c r="AU33" s="8">
        <v>30.72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30.72</v>
      </c>
      <c r="BM33" s="8">
        <f t="shared" si="22"/>
        <v>30.72</v>
      </c>
      <c r="BN33" s="8">
        <f t="shared" si="23"/>
        <v>32</v>
      </c>
      <c r="BO33" s="8">
        <f t="shared" si="24"/>
        <v>32</v>
      </c>
      <c r="BP33" s="139">
        <f t="shared" si="25"/>
        <v>-1.2800000000000011</v>
      </c>
      <c r="BQ33" s="139">
        <f t="shared" si="26"/>
        <v>-1.2800000000000011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1010</v>
      </c>
      <c r="G34" s="16">
        <f>'[3]18'!G36</f>
        <v>0</v>
      </c>
      <c r="H34" s="17">
        <f t="shared" si="27"/>
        <v>1330</v>
      </c>
      <c r="I34" s="15">
        <f>'[3]18'!J36</f>
        <v>320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320</v>
      </c>
      <c r="N34" s="16">
        <f>'[3]18'!O36</f>
        <v>0</v>
      </c>
      <c r="O34" s="17">
        <f t="shared" si="28"/>
        <v>640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320</v>
      </c>
      <c r="V34" s="16">
        <f t="shared" si="29"/>
        <v>0</v>
      </c>
      <c r="W34" s="17">
        <f t="shared" si="30"/>
        <v>640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320</v>
      </c>
      <c r="AQ34" s="8">
        <f t="shared" si="31"/>
        <v>0</v>
      </c>
      <c r="AR34" s="8">
        <f t="shared" si="18"/>
        <v>576</v>
      </c>
      <c r="AT34" s="8">
        <v>30.72</v>
      </c>
      <c r="AU34" s="8">
        <v>30.72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30.72</v>
      </c>
      <c r="BM34" s="8">
        <f t="shared" si="22"/>
        <v>30.72</v>
      </c>
      <c r="BN34" s="8">
        <f t="shared" si="23"/>
        <v>32</v>
      </c>
      <c r="BO34" s="8">
        <f t="shared" si="24"/>
        <v>32</v>
      </c>
      <c r="BP34" s="139">
        <f t="shared" si="25"/>
        <v>-1.2800000000000011</v>
      </c>
      <c r="BQ34" s="139">
        <f t="shared" si="26"/>
        <v>-1.2800000000000011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1010</v>
      </c>
      <c r="G35" s="16">
        <f>'[3]18'!G37</f>
        <v>0</v>
      </c>
      <c r="H35" s="17">
        <f t="shared" si="27"/>
        <v>1330</v>
      </c>
      <c r="I35" s="15">
        <f>'[3]18'!J37</f>
        <v>320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320</v>
      </c>
      <c r="N35" s="16">
        <f>'[3]18'!O37</f>
        <v>0</v>
      </c>
      <c r="O35" s="17">
        <f t="shared" si="28"/>
        <v>640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320</v>
      </c>
      <c r="V35" s="16">
        <f t="shared" si="29"/>
        <v>0</v>
      </c>
      <c r="W35" s="17">
        <f t="shared" si="30"/>
        <v>640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320</v>
      </c>
      <c r="AQ35" s="8">
        <f t="shared" si="31"/>
        <v>0</v>
      </c>
      <c r="AR35" s="8">
        <f t="shared" si="18"/>
        <v>576</v>
      </c>
      <c r="AT35" s="8">
        <v>30.72</v>
      </c>
      <c r="AU35" s="8">
        <v>30.72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30.72</v>
      </c>
      <c r="BM35" s="8">
        <f t="shared" si="22"/>
        <v>30.72</v>
      </c>
      <c r="BN35" s="8">
        <f t="shared" si="23"/>
        <v>32</v>
      </c>
      <c r="BO35" s="8">
        <f t="shared" si="24"/>
        <v>32</v>
      </c>
      <c r="BP35" s="139">
        <f t="shared" si="25"/>
        <v>-1.2800000000000011</v>
      </c>
      <c r="BQ35" s="139">
        <f t="shared" si="26"/>
        <v>-1.2800000000000011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1010</v>
      </c>
      <c r="G36" s="16">
        <f>'[3]18'!G38</f>
        <v>0</v>
      </c>
      <c r="H36" s="17">
        <f t="shared" si="27"/>
        <v>1330</v>
      </c>
      <c r="I36" s="15">
        <f>'[3]18'!J38</f>
        <v>320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320</v>
      </c>
      <c r="N36" s="16">
        <f>'[3]18'!O38</f>
        <v>0</v>
      </c>
      <c r="O36" s="17">
        <f t="shared" si="28"/>
        <v>640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320</v>
      </c>
      <c r="V36" s="16">
        <f t="shared" si="29"/>
        <v>0</v>
      </c>
      <c r="W36" s="17">
        <f t="shared" si="30"/>
        <v>640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320</v>
      </c>
      <c r="AQ36" s="8">
        <f t="shared" si="31"/>
        <v>0</v>
      </c>
      <c r="AR36" s="8">
        <f t="shared" si="18"/>
        <v>576</v>
      </c>
      <c r="AT36" s="8">
        <v>30.72</v>
      </c>
      <c r="AU36" s="8">
        <v>30.72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30.72</v>
      </c>
      <c r="BM36" s="8">
        <f t="shared" si="22"/>
        <v>30.72</v>
      </c>
      <c r="BN36" s="8">
        <f t="shared" si="23"/>
        <v>32</v>
      </c>
      <c r="BO36" s="8">
        <f t="shared" si="24"/>
        <v>32</v>
      </c>
      <c r="BP36" s="139">
        <f t="shared" si="25"/>
        <v>-1.2800000000000011</v>
      </c>
      <c r="BQ36" s="139">
        <f t="shared" si="26"/>
        <v>-1.2800000000000011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1010</v>
      </c>
      <c r="G37" s="16">
        <f>'[3]18'!G39</f>
        <v>0</v>
      </c>
      <c r="H37" s="17">
        <f t="shared" si="27"/>
        <v>1330</v>
      </c>
      <c r="I37" s="15">
        <f>'[3]18'!J39</f>
        <v>320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320</v>
      </c>
      <c r="N37" s="16">
        <f>'[3]18'!O39</f>
        <v>0</v>
      </c>
      <c r="O37" s="17">
        <f t="shared" si="28"/>
        <v>640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320</v>
      </c>
      <c r="V37" s="16">
        <f t="shared" si="29"/>
        <v>0</v>
      </c>
      <c r="W37" s="17">
        <f t="shared" si="30"/>
        <v>640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320</v>
      </c>
      <c r="AQ37" s="8">
        <f t="shared" si="31"/>
        <v>0</v>
      </c>
      <c r="AR37" s="8">
        <f t="shared" si="18"/>
        <v>576</v>
      </c>
      <c r="AT37" s="8">
        <v>30.72</v>
      </c>
      <c r="AU37" s="8">
        <v>30.72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30.72</v>
      </c>
      <c r="BM37" s="8">
        <f t="shared" si="22"/>
        <v>30.72</v>
      </c>
      <c r="BN37" s="8">
        <f t="shared" si="23"/>
        <v>32</v>
      </c>
      <c r="BO37" s="8">
        <f t="shared" si="24"/>
        <v>32</v>
      </c>
      <c r="BP37" s="139">
        <f t="shared" si="25"/>
        <v>-1.2800000000000011</v>
      </c>
      <c r="BQ37" s="139">
        <f t="shared" si="26"/>
        <v>-1.2800000000000011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1010</v>
      </c>
      <c r="G38" s="16">
        <f>'[3]18'!G40</f>
        <v>0</v>
      </c>
      <c r="H38" s="17">
        <f t="shared" si="27"/>
        <v>1330</v>
      </c>
      <c r="I38" s="15">
        <f>'[3]18'!J40</f>
        <v>320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320</v>
      </c>
      <c r="N38" s="16">
        <f>'[3]18'!O40</f>
        <v>0</v>
      </c>
      <c r="O38" s="17">
        <f t="shared" si="28"/>
        <v>640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320</v>
      </c>
      <c r="V38" s="16">
        <f t="shared" si="29"/>
        <v>0</v>
      </c>
      <c r="W38" s="17">
        <f t="shared" si="30"/>
        <v>640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320</v>
      </c>
      <c r="AQ38" s="8">
        <f t="shared" si="31"/>
        <v>0</v>
      </c>
      <c r="AR38" s="8">
        <f t="shared" si="18"/>
        <v>576</v>
      </c>
      <c r="AT38" s="8">
        <v>30.72</v>
      </c>
      <c r="AU38" s="8">
        <v>30.72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30.72</v>
      </c>
      <c r="BM38" s="8">
        <f t="shared" si="22"/>
        <v>30.72</v>
      </c>
      <c r="BN38" s="8">
        <f t="shared" si="23"/>
        <v>32</v>
      </c>
      <c r="BO38" s="8">
        <f t="shared" si="24"/>
        <v>32</v>
      </c>
      <c r="BP38" s="139">
        <f t="shared" si="25"/>
        <v>-1.2800000000000011</v>
      </c>
      <c r="BQ38" s="139">
        <f t="shared" si="26"/>
        <v>-1.2800000000000011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1010</v>
      </c>
      <c r="G39" s="16">
        <f>'[3]18'!G41</f>
        <v>0</v>
      </c>
      <c r="H39" s="17">
        <f t="shared" si="27"/>
        <v>1330</v>
      </c>
      <c r="I39" s="15">
        <f>'[3]18'!J41</f>
        <v>320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320</v>
      </c>
      <c r="N39" s="16">
        <f>'[3]18'!O41</f>
        <v>0</v>
      </c>
      <c r="O39" s="17">
        <f t="shared" si="28"/>
        <v>640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320</v>
      </c>
      <c r="V39" s="16">
        <f t="shared" si="29"/>
        <v>0</v>
      </c>
      <c r="W39" s="17">
        <f t="shared" si="30"/>
        <v>640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320</v>
      </c>
      <c r="AQ39" s="8">
        <f t="shared" si="31"/>
        <v>0</v>
      </c>
      <c r="AR39" s="8">
        <f t="shared" si="18"/>
        <v>576</v>
      </c>
      <c r="AT39" s="8">
        <v>30.72</v>
      </c>
      <c r="AU39" s="8">
        <v>30.72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30.72</v>
      </c>
      <c r="BM39" s="8">
        <f t="shared" si="22"/>
        <v>30.72</v>
      </c>
      <c r="BN39" s="8">
        <f t="shared" si="23"/>
        <v>32</v>
      </c>
      <c r="BO39" s="8">
        <f t="shared" si="24"/>
        <v>32</v>
      </c>
      <c r="BP39" s="139">
        <f t="shared" si="25"/>
        <v>-1.2800000000000011</v>
      </c>
      <c r="BQ39" s="139">
        <f t="shared" si="26"/>
        <v>-1.2800000000000011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1010</v>
      </c>
      <c r="G40" s="16">
        <f>'[3]18'!G42</f>
        <v>0</v>
      </c>
      <c r="H40" s="17">
        <f t="shared" si="27"/>
        <v>1330</v>
      </c>
      <c r="I40" s="15">
        <f>'[3]18'!J42</f>
        <v>320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320</v>
      </c>
      <c r="N40" s="16">
        <f>'[3]18'!O42</f>
        <v>0</v>
      </c>
      <c r="O40" s="17">
        <f t="shared" si="28"/>
        <v>640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320</v>
      </c>
      <c r="V40" s="16">
        <f t="shared" si="29"/>
        <v>0</v>
      </c>
      <c r="W40" s="17">
        <f t="shared" si="30"/>
        <v>640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320</v>
      </c>
      <c r="AQ40" s="8">
        <f t="shared" si="31"/>
        <v>0</v>
      </c>
      <c r="AR40" s="8">
        <f t="shared" si="18"/>
        <v>576</v>
      </c>
      <c r="AT40" s="8">
        <v>30.72</v>
      </c>
      <c r="AU40" s="8">
        <v>30.72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30.72</v>
      </c>
      <c r="BM40" s="8">
        <f t="shared" si="22"/>
        <v>30.72</v>
      </c>
      <c r="BN40" s="8">
        <f t="shared" si="23"/>
        <v>32</v>
      </c>
      <c r="BO40" s="8">
        <f t="shared" si="24"/>
        <v>32</v>
      </c>
      <c r="BP40" s="139">
        <f t="shared" si="25"/>
        <v>-1.2800000000000011</v>
      </c>
      <c r="BQ40" s="139">
        <f t="shared" si="26"/>
        <v>-1.2800000000000011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1010</v>
      </c>
      <c r="G41" s="16">
        <f>'[3]18'!G43</f>
        <v>0</v>
      </c>
      <c r="H41" s="17">
        <f t="shared" si="27"/>
        <v>1330</v>
      </c>
      <c r="I41" s="15">
        <f>'[3]18'!J43</f>
        <v>320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320</v>
      </c>
      <c r="N41" s="16">
        <f>'[3]18'!O43</f>
        <v>0</v>
      </c>
      <c r="O41" s="17">
        <f t="shared" si="28"/>
        <v>640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320</v>
      </c>
      <c r="V41" s="16">
        <f t="shared" si="29"/>
        <v>0</v>
      </c>
      <c r="W41" s="17">
        <f t="shared" si="30"/>
        <v>640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320</v>
      </c>
      <c r="AQ41" s="8">
        <f t="shared" si="31"/>
        <v>0</v>
      </c>
      <c r="AR41" s="8">
        <f t="shared" si="18"/>
        <v>576</v>
      </c>
      <c r="AT41" s="8">
        <v>30.72</v>
      </c>
      <c r="AU41" s="8">
        <v>30.72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30.72</v>
      </c>
      <c r="BM41" s="8">
        <f t="shared" si="22"/>
        <v>30.72</v>
      </c>
      <c r="BN41" s="8">
        <f t="shared" si="23"/>
        <v>32</v>
      </c>
      <c r="BO41" s="8">
        <f t="shared" si="24"/>
        <v>32</v>
      </c>
      <c r="BP41" s="139">
        <f t="shared" si="25"/>
        <v>-1.2800000000000011</v>
      </c>
      <c r="BQ41" s="139">
        <f t="shared" si="26"/>
        <v>-1.2800000000000011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1010</v>
      </c>
      <c r="G42" s="16">
        <f>'[3]18'!G44</f>
        <v>0</v>
      </c>
      <c r="H42" s="17">
        <f t="shared" si="27"/>
        <v>1330</v>
      </c>
      <c r="I42" s="15">
        <f>'[3]18'!J44</f>
        <v>320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320</v>
      </c>
      <c r="N42" s="16">
        <f>'[3]18'!O44</f>
        <v>0</v>
      </c>
      <c r="O42" s="17">
        <f t="shared" si="28"/>
        <v>640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320</v>
      </c>
      <c r="V42" s="16">
        <f t="shared" si="29"/>
        <v>0</v>
      </c>
      <c r="W42" s="17">
        <f t="shared" si="30"/>
        <v>640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320</v>
      </c>
      <c r="AQ42" s="8">
        <f t="shared" si="31"/>
        <v>0</v>
      </c>
      <c r="AR42" s="8">
        <f t="shared" si="18"/>
        <v>576</v>
      </c>
      <c r="AT42" s="8">
        <v>30.72</v>
      </c>
      <c r="AU42" s="8">
        <v>30.72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30.72</v>
      </c>
      <c r="BM42" s="8">
        <f t="shared" si="22"/>
        <v>30.72</v>
      </c>
      <c r="BN42" s="8">
        <f t="shared" si="23"/>
        <v>32</v>
      </c>
      <c r="BO42" s="8">
        <f t="shared" si="24"/>
        <v>32</v>
      </c>
      <c r="BP42" s="139">
        <f t="shared" si="25"/>
        <v>-1.2800000000000011</v>
      </c>
      <c r="BQ42" s="139">
        <f t="shared" si="26"/>
        <v>-1.2800000000000011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1010</v>
      </c>
      <c r="G43" s="16">
        <f>'[3]18'!G45</f>
        <v>0</v>
      </c>
      <c r="H43" s="17">
        <f t="shared" si="27"/>
        <v>1330</v>
      </c>
      <c r="I43" s="15">
        <f>'[3]18'!J45</f>
        <v>320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320</v>
      </c>
      <c r="N43" s="16">
        <f>'[3]18'!O45</f>
        <v>0</v>
      </c>
      <c r="O43" s="17">
        <f t="shared" si="28"/>
        <v>640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320</v>
      </c>
      <c r="V43" s="16">
        <f t="shared" si="29"/>
        <v>0</v>
      </c>
      <c r="W43" s="17">
        <f t="shared" si="30"/>
        <v>640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320</v>
      </c>
      <c r="AQ43" s="8">
        <f t="shared" si="31"/>
        <v>0</v>
      </c>
      <c r="AR43" s="8">
        <f t="shared" si="18"/>
        <v>576</v>
      </c>
      <c r="AT43" s="8">
        <v>30.72</v>
      </c>
      <c r="AU43" s="8">
        <v>30.72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30.72</v>
      </c>
      <c r="BM43" s="8">
        <f t="shared" si="22"/>
        <v>30.72</v>
      </c>
      <c r="BN43" s="8">
        <f t="shared" si="23"/>
        <v>32</v>
      </c>
      <c r="BO43" s="8">
        <f t="shared" si="24"/>
        <v>32</v>
      </c>
      <c r="BP43" s="139">
        <f t="shared" si="25"/>
        <v>-1.2800000000000011</v>
      </c>
      <c r="BQ43" s="139">
        <f t="shared" si="26"/>
        <v>-1.2800000000000011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1010</v>
      </c>
      <c r="G44" s="16">
        <f>'[3]18'!G46</f>
        <v>0</v>
      </c>
      <c r="H44" s="17">
        <f t="shared" si="27"/>
        <v>1330</v>
      </c>
      <c r="I44" s="15">
        <f>'[3]18'!J46</f>
        <v>320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320</v>
      </c>
      <c r="N44" s="16">
        <f>'[3]18'!O46</f>
        <v>0</v>
      </c>
      <c r="O44" s="17">
        <f t="shared" si="28"/>
        <v>640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320</v>
      </c>
      <c r="V44" s="16">
        <f t="shared" si="29"/>
        <v>0</v>
      </c>
      <c r="W44" s="17">
        <f t="shared" si="30"/>
        <v>640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320</v>
      </c>
      <c r="AQ44" s="8">
        <f t="shared" si="31"/>
        <v>0</v>
      </c>
      <c r="AR44" s="8">
        <f t="shared" si="18"/>
        <v>576</v>
      </c>
      <c r="AT44" s="8">
        <v>30.72</v>
      </c>
      <c r="AU44" s="8">
        <v>30.72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30.72</v>
      </c>
      <c r="BM44" s="8">
        <f t="shared" si="22"/>
        <v>30.72</v>
      </c>
      <c r="BN44" s="8">
        <f t="shared" si="23"/>
        <v>32</v>
      </c>
      <c r="BO44" s="8">
        <f t="shared" si="24"/>
        <v>32</v>
      </c>
      <c r="BP44" s="139">
        <f t="shared" si="25"/>
        <v>-1.2800000000000011</v>
      </c>
      <c r="BQ44" s="139">
        <f t="shared" si="26"/>
        <v>-1.2800000000000011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1010</v>
      </c>
      <c r="G45" s="16">
        <f>'[3]18'!G47</f>
        <v>0</v>
      </c>
      <c r="H45" s="17">
        <f t="shared" si="27"/>
        <v>1330</v>
      </c>
      <c r="I45" s="15">
        <f>'[3]18'!J47</f>
        <v>320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320</v>
      </c>
      <c r="N45" s="16">
        <f>'[3]18'!O47</f>
        <v>0</v>
      </c>
      <c r="O45" s="17">
        <f t="shared" si="28"/>
        <v>640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320</v>
      </c>
      <c r="V45" s="16">
        <f t="shared" si="29"/>
        <v>0</v>
      </c>
      <c r="W45" s="17">
        <f t="shared" si="30"/>
        <v>640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320</v>
      </c>
      <c r="AQ45" s="8">
        <f t="shared" si="31"/>
        <v>0</v>
      </c>
      <c r="AR45" s="8">
        <f t="shared" si="18"/>
        <v>576</v>
      </c>
      <c r="AT45" s="8">
        <v>30.72</v>
      </c>
      <c r="AU45" s="8">
        <v>30.72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30.72</v>
      </c>
      <c r="BM45" s="8">
        <f t="shared" si="22"/>
        <v>30.72</v>
      </c>
      <c r="BN45" s="8">
        <f t="shared" si="23"/>
        <v>32</v>
      </c>
      <c r="BO45" s="8">
        <f t="shared" si="24"/>
        <v>32</v>
      </c>
      <c r="BP45" s="139">
        <f t="shared" si="25"/>
        <v>-1.2800000000000011</v>
      </c>
      <c r="BQ45" s="139">
        <f t="shared" si="26"/>
        <v>-1.2800000000000011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1010</v>
      </c>
      <c r="G46" s="16">
        <f>'[3]18'!G48</f>
        <v>0</v>
      </c>
      <c r="H46" s="17">
        <f t="shared" si="27"/>
        <v>1330</v>
      </c>
      <c r="I46" s="15">
        <f>'[3]18'!J48</f>
        <v>320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320</v>
      </c>
      <c r="N46" s="16">
        <f>'[3]18'!O48</f>
        <v>0</v>
      </c>
      <c r="O46" s="17">
        <f t="shared" si="28"/>
        <v>640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320</v>
      </c>
      <c r="V46" s="16">
        <f t="shared" si="29"/>
        <v>0</v>
      </c>
      <c r="W46" s="17">
        <f t="shared" si="30"/>
        <v>640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320</v>
      </c>
      <c r="AQ46" s="8">
        <f t="shared" si="31"/>
        <v>0</v>
      </c>
      <c r="AR46" s="8">
        <f t="shared" si="18"/>
        <v>576</v>
      </c>
      <c r="AT46" s="8">
        <v>30.72</v>
      </c>
      <c r="AU46" s="8">
        <v>30.72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30.72</v>
      </c>
      <c r="BM46" s="8">
        <f t="shared" si="22"/>
        <v>30.72</v>
      </c>
      <c r="BN46" s="8">
        <f t="shared" si="23"/>
        <v>32</v>
      </c>
      <c r="BO46" s="8">
        <f t="shared" si="24"/>
        <v>32</v>
      </c>
      <c r="BP46" s="139">
        <f t="shared" si="25"/>
        <v>-1.2800000000000011</v>
      </c>
      <c r="BQ46" s="139">
        <f t="shared" si="26"/>
        <v>-1.2800000000000011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1010</v>
      </c>
      <c r="G47" s="16">
        <f>'[3]18'!G49</f>
        <v>0</v>
      </c>
      <c r="H47" s="17">
        <f t="shared" si="27"/>
        <v>1330</v>
      </c>
      <c r="I47" s="15">
        <f>'[3]18'!J49</f>
        <v>320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320</v>
      </c>
      <c r="N47" s="16">
        <f>'[3]18'!O49</f>
        <v>0</v>
      </c>
      <c r="O47" s="17">
        <f t="shared" si="28"/>
        <v>640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320</v>
      </c>
      <c r="V47" s="16">
        <f t="shared" si="29"/>
        <v>0</v>
      </c>
      <c r="W47" s="17">
        <f t="shared" si="30"/>
        <v>640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320</v>
      </c>
      <c r="AQ47" s="8">
        <f t="shared" si="31"/>
        <v>0</v>
      </c>
      <c r="AR47" s="8">
        <f t="shared" si="18"/>
        <v>576</v>
      </c>
      <c r="AT47" s="8">
        <v>30.72</v>
      </c>
      <c r="AU47" s="8">
        <v>30.72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30.72</v>
      </c>
      <c r="BM47" s="8">
        <f t="shared" si="22"/>
        <v>30.72</v>
      </c>
      <c r="BN47" s="8">
        <f t="shared" si="23"/>
        <v>32</v>
      </c>
      <c r="BO47" s="8">
        <f t="shared" si="24"/>
        <v>32</v>
      </c>
      <c r="BP47" s="139">
        <f t="shared" si="25"/>
        <v>-1.2800000000000011</v>
      </c>
      <c r="BQ47" s="139">
        <f t="shared" si="26"/>
        <v>-1.2800000000000011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1010</v>
      </c>
      <c r="G48" s="16">
        <f>'[3]18'!G50</f>
        <v>0</v>
      </c>
      <c r="H48" s="17">
        <f t="shared" si="27"/>
        <v>1330</v>
      </c>
      <c r="I48" s="15">
        <f>'[3]18'!J50</f>
        <v>320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320</v>
      </c>
      <c r="N48" s="16">
        <f>'[3]18'!O50</f>
        <v>0</v>
      </c>
      <c r="O48" s="17">
        <f t="shared" si="28"/>
        <v>640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320</v>
      </c>
      <c r="V48" s="16">
        <f t="shared" si="29"/>
        <v>0</v>
      </c>
      <c r="W48" s="17">
        <f t="shared" si="30"/>
        <v>640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320</v>
      </c>
      <c r="AQ48" s="8">
        <f t="shared" si="31"/>
        <v>0</v>
      </c>
      <c r="AR48" s="8">
        <f t="shared" si="18"/>
        <v>576</v>
      </c>
      <c r="AT48" s="8">
        <v>30.72</v>
      </c>
      <c r="AU48" s="8">
        <v>30.72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30.72</v>
      </c>
      <c r="BM48" s="8">
        <f t="shared" si="22"/>
        <v>30.72</v>
      </c>
      <c r="BN48" s="8">
        <f t="shared" si="23"/>
        <v>32</v>
      </c>
      <c r="BO48" s="8">
        <f t="shared" si="24"/>
        <v>32</v>
      </c>
      <c r="BP48" s="139">
        <f t="shared" si="25"/>
        <v>-1.2800000000000011</v>
      </c>
      <c r="BQ48" s="139">
        <f t="shared" si="26"/>
        <v>-1.2800000000000011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1010</v>
      </c>
      <c r="G49" s="16">
        <f>'[3]18'!G51</f>
        <v>0</v>
      </c>
      <c r="H49" s="17">
        <f t="shared" si="27"/>
        <v>1330</v>
      </c>
      <c r="I49" s="15">
        <f>'[3]18'!J51</f>
        <v>320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320</v>
      </c>
      <c r="N49" s="16">
        <f>'[3]18'!O51</f>
        <v>0</v>
      </c>
      <c r="O49" s="17">
        <f t="shared" si="28"/>
        <v>640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320</v>
      </c>
      <c r="V49" s="16">
        <f t="shared" si="29"/>
        <v>0</v>
      </c>
      <c r="W49" s="17">
        <f t="shared" si="30"/>
        <v>640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320</v>
      </c>
      <c r="AQ49" s="8">
        <f t="shared" si="31"/>
        <v>0</v>
      </c>
      <c r="AR49" s="8">
        <f t="shared" si="18"/>
        <v>576</v>
      </c>
      <c r="AT49" s="8">
        <v>30.72</v>
      </c>
      <c r="AU49" s="8">
        <v>30.72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30.72</v>
      </c>
      <c r="BM49" s="8">
        <f t="shared" si="22"/>
        <v>30.72</v>
      </c>
      <c r="BN49" s="8">
        <f t="shared" si="23"/>
        <v>32</v>
      </c>
      <c r="BO49" s="8">
        <f t="shared" si="24"/>
        <v>32</v>
      </c>
      <c r="BP49" s="139">
        <f t="shared" si="25"/>
        <v>-1.2800000000000011</v>
      </c>
      <c r="BQ49" s="139">
        <f t="shared" si="26"/>
        <v>-1.2800000000000011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1010</v>
      </c>
      <c r="G50" s="16">
        <f>'[3]18'!G52</f>
        <v>0</v>
      </c>
      <c r="H50" s="17">
        <f t="shared" si="27"/>
        <v>1330</v>
      </c>
      <c r="I50" s="15">
        <f>'[3]18'!J52</f>
        <v>320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320</v>
      </c>
      <c r="N50" s="16">
        <f>'[3]18'!O52</f>
        <v>0</v>
      </c>
      <c r="O50" s="17">
        <f t="shared" si="28"/>
        <v>640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320</v>
      </c>
      <c r="V50" s="16">
        <f t="shared" si="29"/>
        <v>0</v>
      </c>
      <c r="W50" s="17">
        <f t="shared" si="30"/>
        <v>640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320</v>
      </c>
      <c r="AQ50" s="8">
        <f t="shared" si="31"/>
        <v>0</v>
      </c>
      <c r="AR50" s="8">
        <f t="shared" si="18"/>
        <v>576</v>
      </c>
      <c r="AT50" s="8">
        <v>30.72</v>
      </c>
      <c r="AU50" s="8">
        <v>30.72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30.72</v>
      </c>
      <c r="BM50" s="8">
        <f t="shared" si="22"/>
        <v>30.72</v>
      </c>
      <c r="BN50" s="8">
        <f t="shared" si="23"/>
        <v>32</v>
      </c>
      <c r="BO50" s="8">
        <f t="shared" si="24"/>
        <v>32</v>
      </c>
      <c r="BP50" s="139">
        <f t="shared" si="25"/>
        <v>-1.2800000000000011</v>
      </c>
      <c r="BQ50" s="139">
        <f t="shared" si="26"/>
        <v>-1.2800000000000011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990</v>
      </c>
      <c r="G51" s="16">
        <f>'[3]18'!G53</f>
        <v>0</v>
      </c>
      <c r="H51" s="17">
        <f t="shared" si="27"/>
        <v>1310</v>
      </c>
      <c r="I51" s="15">
        <f>'[3]18'!J53</f>
        <v>320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320</v>
      </c>
      <c r="N51" s="16">
        <f>'[3]18'!O53</f>
        <v>0</v>
      </c>
      <c r="O51" s="17">
        <f t="shared" si="28"/>
        <v>640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320</v>
      </c>
      <c r="V51" s="16">
        <f t="shared" si="29"/>
        <v>0</v>
      </c>
      <c r="W51" s="17">
        <f t="shared" si="30"/>
        <v>640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320</v>
      </c>
      <c r="AQ51" s="8">
        <f t="shared" si="31"/>
        <v>0</v>
      </c>
      <c r="AR51" s="8">
        <f t="shared" si="18"/>
        <v>576</v>
      </c>
      <c r="AT51" s="8">
        <v>30.72</v>
      </c>
      <c r="AU51" s="8">
        <v>30.72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30.72</v>
      </c>
      <c r="BM51" s="8">
        <f t="shared" si="22"/>
        <v>30.72</v>
      </c>
      <c r="BN51" s="8">
        <f t="shared" si="23"/>
        <v>32</v>
      </c>
      <c r="BO51" s="8">
        <f t="shared" si="24"/>
        <v>32</v>
      </c>
      <c r="BP51" s="139">
        <f t="shared" si="25"/>
        <v>-1.2800000000000011</v>
      </c>
      <c r="BQ51" s="139">
        <f t="shared" si="26"/>
        <v>-1.2800000000000011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990</v>
      </c>
      <c r="G52" s="16">
        <f>'[3]18'!G54</f>
        <v>0</v>
      </c>
      <c r="H52" s="17">
        <f t="shared" si="27"/>
        <v>1310</v>
      </c>
      <c r="I52" s="15">
        <f>'[3]18'!J54</f>
        <v>320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320</v>
      </c>
      <c r="N52" s="16">
        <f>'[3]18'!O54</f>
        <v>0</v>
      </c>
      <c r="O52" s="17">
        <f t="shared" si="28"/>
        <v>640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320</v>
      </c>
      <c r="V52" s="16">
        <f t="shared" si="29"/>
        <v>0</v>
      </c>
      <c r="W52" s="17">
        <f t="shared" si="30"/>
        <v>640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320</v>
      </c>
      <c r="AQ52" s="8">
        <f t="shared" si="31"/>
        <v>0</v>
      </c>
      <c r="AR52" s="8">
        <f t="shared" si="18"/>
        <v>576</v>
      </c>
      <c r="AT52" s="8">
        <v>30.72</v>
      </c>
      <c r="AU52" s="8">
        <v>30.72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30.72</v>
      </c>
      <c r="BM52" s="8">
        <f t="shared" si="22"/>
        <v>30.72</v>
      </c>
      <c r="BN52" s="8">
        <f t="shared" si="23"/>
        <v>32</v>
      </c>
      <c r="BO52" s="8">
        <f t="shared" si="24"/>
        <v>32</v>
      </c>
      <c r="BP52" s="139">
        <f t="shared" si="25"/>
        <v>-1.2800000000000011</v>
      </c>
      <c r="BQ52" s="139">
        <f t="shared" si="26"/>
        <v>-1.2800000000000011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990</v>
      </c>
      <c r="G53" s="16">
        <f>'[3]18'!G55</f>
        <v>0</v>
      </c>
      <c r="H53" s="17">
        <f t="shared" si="27"/>
        <v>1310</v>
      </c>
      <c r="I53" s="15">
        <f>'[3]18'!J55</f>
        <v>320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250</v>
      </c>
      <c r="N53" s="16">
        <f>'[3]18'!O55</f>
        <v>0</v>
      </c>
      <c r="O53" s="17">
        <f t="shared" si="28"/>
        <v>570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250</v>
      </c>
      <c r="V53" s="16">
        <f t="shared" si="29"/>
        <v>0</v>
      </c>
      <c r="W53" s="17">
        <f t="shared" si="30"/>
        <v>570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250</v>
      </c>
      <c r="AQ53" s="8">
        <f t="shared" si="31"/>
        <v>0</v>
      </c>
      <c r="AR53" s="8">
        <f t="shared" si="18"/>
        <v>506</v>
      </c>
      <c r="AT53" s="8">
        <v>30.72</v>
      </c>
      <c r="AU53" s="8">
        <v>30.72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30.72</v>
      </c>
      <c r="BM53" s="8">
        <f t="shared" si="22"/>
        <v>30.72</v>
      </c>
      <c r="BN53" s="8">
        <f t="shared" si="23"/>
        <v>32</v>
      </c>
      <c r="BO53" s="8">
        <f t="shared" si="24"/>
        <v>32</v>
      </c>
      <c r="BP53" s="139">
        <f t="shared" si="25"/>
        <v>-1.2800000000000011</v>
      </c>
      <c r="BQ53" s="139">
        <f t="shared" si="26"/>
        <v>-1.2800000000000011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990</v>
      </c>
      <c r="G54" s="16">
        <f>'[3]18'!G56</f>
        <v>0</v>
      </c>
      <c r="H54" s="17">
        <f t="shared" si="27"/>
        <v>1310</v>
      </c>
      <c r="I54" s="15">
        <f>'[3]18'!J56</f>
        <v>320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250</v>
      </c>
      <c r="N54" s="16">
        <f>'[3]18'!O56</f>
        <v>0</v>
      </c>
      <c r="O54" s="17">
        <f t="shared" si="28"/>
        <v>570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250</v>
      </c>
      <c r="V54" s="16">
        <f t="shared" si="29"/>
        <v>0</v>
      </c>
      <c r="W54" s="17">
        <f t="shared" si="30"/>
        <v>570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250</v>
      </c>
      <c r="AQ54" s="8">
        <f t="shared" si="31"/>
        <v>0</v>
      </c>
      <c r="AR54" s="8">
        <f t="shared" si="18"/>
        <v>506</v>
      </c>
      <c r="AT54" s="8">
        <v>30.72</v>
      </c>
      <c r="AU54" s="8">
        <v>30.72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30.72</v>
      </c>
      <c r="BM54" s="8">
        <f t="shared" si="22"/>
        <v>30.72</v>
      </c>
      <c r="BN54" s="8">
        <f t="shared" si="23"/>
        <v>32</v>
      </c>
      <c r="BO54" s="8">
        <f t="shared" si="24"/>
        <v>32</v>
      </c>
      <c r="BP54" s="139">
        <f t="shared" si="25"/>
        <v>-1.2800000000000011</v>
      </c>
      <c r="BQ54" s="139">
        <f t="shared" si="26"/>
        <v>-1.2800000000000011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990</v>
      </c>
      <c r="G55" s="16">
        <f>'[3]18'!G57</f>
        <v>0</v>
      </c>
      <c r="H55" s="17">
        <f t="shared" si="27"/>
        <v>1310</v>
      </c>
      <c r="I55" s="15">
        <f>'[3]18'!J57</f>
        <v>320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250</v>
      </c>
      <c r="N55" s="16">
        <f>'[3]18'!O57</f>
        <v>0</v>
      </c>
      <c r="O55" s="17">
        <f t="shared" si="28"/>
        <v>570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250</v>
      </c>
      <c r="V55" s="16">
        <f t="shared" si="29"/>
        <v>0</v>
      </c>
      <c r="W55" s="17">
        <f t="shared" si="30"/>
        <v>570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250</v>
      </c>
      <c r="AQ55" s="8">
        <f t="shared" si="31"/>
        <v>0</v>
      </c>
      <c r="AR55" s="8">
        <f t="shared" si="18"/>
        <v>506</v>
      </c>
      <c r="AT55" s="8">
        <v>30.72</v>
      </c>
      <c r="AU55" s="8">
        <v>30.72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30.72</v>
      </c>
      <c r="BM55" s="8">
        <f t="shared" si="22"/>
        <v>30.72</v>
      </c>
      <c r="BN55" s="8">
        <f t="shared" si="23"/>
        <v>32</v>
      </c>
      <c r="BO55" s="8">
        <f t="shared" si="24"/>
        <v>32</v>
      </c>
      <c r="BP55" s="139">
        <f t="shared" si="25"/>
        <v>-1.2800000000000011</v>
      </c>
      <c r="BQ55" s="139">
        <f t="shared" si="26"/>
        <v>-1.2800000000000011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990</v>
      </c>
      <c r="G56" s="16">
        <f>'[3]18'!G58</f>
        <v>0</v>
      </c>
      <c r="H56" s="17">
        <f t="shared" si="27"/>
        <v>1310</v>
      </c>
      <c r="I56" s="15">
        <f>'[3]18'!J58</f>
        <v>320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250</v>
      </c>
      <c r="N56" s="16">
        <f>'[3]18'!O58</f>
        <v>0</v>
      </c>
      <c r="O56" s="17">
        <f t="shared" si="28"/>
        <v>570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250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570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250</v>
      </c>
      <c r="AQ56" s="8">
        <f t="shared" si="31"/>
        <v>0</v>
      </c>
      <c r="AR56" s="8">
        <f t="shared" si="18"/>
        <v>506</v>
      </c>
      <c r="AT56" s="8">
        <v>30.72</v>
      </c>
      <c r="AU56" s="8">
        <v>30.72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30.72</v>
      </c>
      <c r="BM56" s="8">
        <f t="shared" si="22"/>
        <v>30.72</v>
      </c>
      <c r="BN56" s="8">
        <f t="shared" si="23"/>
        <v>32</v>
      </c>
      <c r="BO56" s="8">
        <f t="shared" si="24"/>
        <v>32</v>
      </c>
      <c r="BP56" s="139">
        <f t="shared" si="25"/>
        <v>-1.2800000000000011</v>
      </c>
      <c r="BQ56" s="139">
        <f t="shared" si="26"/>
        <v>-1.2800000000000011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990</v>
      </c>
      <c r="G57" s="16">
        <f>'[3]18'!G59</f>
        <v>0</v>
      </c>
      <c r="H57" s="17">
        <f t="shared" si="27"/>
        <v>1310</v>
      </c>
      <c r="I57" s="15">
        <f>'[3]18'!J59</f>
        <v>320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150</v>
      </c>
      <c r="N57" s="16">
        <f>'[3]18'!O59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406</v>
      </c>
      <c r="AT57" s="8">
        <v>30.72</v>
      </c>
      <c r="AU57" s="8">
        <v>30.72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30.72</v>
      </c>
      <c r="BM57" s="8">
        <f t="shared" si="22"/>
        <v>30.72</v>
      </c>
      <c r="BN57" s="8">
        <f t="shared" si="23"/>
        <v>32</v>
      </c>
      <c r="BO57" s="8">
        <f t="shared" si="24"/>
        <v>32</v>
      </c>
      <c r="BP57" s="139">
        <f t="shared" si="25"/>
        <v>-1.2800000000000011</v>
      </c>
      <c r="BQ57" s="139">
        <f t="shared" si="26"/>
        <v>-1.2800000000000011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990</v>
      </c>
      <c r="G58" s="16">
        <f>'[3]18'!G60</f>
        <v>0</v>
      </c>
      <c r="H58" s="17">
        <f t="shared" si="27"/>
        <v>1310</v>
      </c>
      <c r="I58" s="15">
        <f>'[3]18'!J60</f>
        <v>320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150</v>
      </c>
      <c r="N58" s="16">
        <f>'[3]18'!O60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406</v>
      </c>
      <c r="AT58" s="8">
        <v>30.72</v>
      </c>
      <c r="AU58" s="8">
        <v>30.72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30.72</v>
      </c>
      <c r="BM58" s="8">
        <f t="shared" si="22"/>
        <v>30.72</v>
      </c>
      <c r="BN58" s="8">
        <f t="shared" si="23"/>
        <v>32</v>
      </c>
      <c r="BO58" s="8">
        <f t="shared" si="24"/>
        <v>32</v>
      </c>
      <c r="BP58" s="139">
        <f t="shared" si="25"/>
        <v>-1.2800000000000011</v>
      </c>
      <c r="BQ58" s="139">
        <f t="shared" si="26"/>
        <v>-1.2800000000000011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990</v>
      </c>
      <c r="G59" s="16">
        <f>'[3]18'!G61</f>
        <v>0</v>
      </c>
      <c r="H59" s="17">
        <f t="shared" si="27"/>
        <v>1310</v>
      </c>
      <c r="I59" s="15">
        <f>'[3]18'!J61</f>
        <v>320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150</v>
      </c>
      <c r="N59" s="16">
        <f>'[3]18'!O61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406</v>
      </c>
      <c r="AT59" s="8">
        <v>30.72</v>
      </c>
      <c r="AU59" s="8">
        <v>30.72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30.72</v>
      </c>
      <c r="BM59" s="8">
        <f t="shared" si="22"/>
        <v>30.72</v>
      </c>
      <c r="BN59" s="8">
        <f t="shared" si="23"/>
        <v>32</v>
      </c>
      <c r="BO59" s="8">
        <f t="shared" si="24"/>
        <v>32</v>
      </c>
      <c r="BP59" s="139">
        <f t="shared" si="25"/>
        <v>-1.2800000000000011</v>
      </c>
      <c r="BQ59" s="139">
        <f t="shared" si="26"/>
        <v>-1.2800000000000011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990</v>
      </c>
      <c r="G60" s="16">
        <f>'[3]18'!G62</f>
        <v>0</v>
      </c>
      <c r="H60" s="17">
        <f t="shared" si="27"/>
        <v>1310</v>
      </c>
      <c r="I60" s="15">
        <f>'[3]18'!J62</f>
        <v>320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150</v>
      </c>
      <c r="N60" s="16">
        <f>'[3]18'!O62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406</v>
      </c>
      <c r="AT60" s="8">
        <v>30.72</v>
      </c>
      <c r="AU60" s="8">
        <v>30.72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30.72</v>
      </c>
      <c r="BM60" s="8">
        <f t="shared" si="22"/>
        <v>30.72</v>
      </c>
      <c r="BN60" s="8">
        <f t="shared" si="23"/>
        <v>32</v>
      </c>
      <c r="BO60" s="8">
        <f t="shared" si="24"/>
        <v>32</v>
      </c>
      <c r="BP60" s="139">
        <f t="shared" si="25"/>
        <v>-1.2800000000000011</v>
      </c>
      <c r="BQ60" s="139">
        <f t="shared" si="26"/>
        <v>-1.2800000000000011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990</v>
      </c>
      <c r="G61" s="16">
        <f>'[3]18'!G63</f>
        <v>0</v>
      </c>
      <c r="H61" s="17">
        <f t="shared" si="27"/>
        <v>1310</v>
      </c>
      <c r="I61" s="15">
        <f>'[3]18'!J63</f>
        <v>320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150</v>
      </c>
      <c r="N61" s="16">
        <f>'[3]18'!O63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406</v>
      </c>
      <c r="AT61" s="8">
        <v>30.72</v>
      </c>
      <c r="AU61" s="8">
        <v>30.72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30.72</v>
      </c>
      <c r="BM61" s="8">
        <f t="shared" si="22"/>
        <v>30.72</v>
      </c>
      <c r="BN61" s="8">
        <f t="shared" si="23"/>
        <v>32</v>
      </c>
      <c r="BO61" s="8">
        <f t="shared" si="24"/>
        <v>32</v>
      </c>
      <c r="BP61" s="139">
        <f t="shared" si="25"/>
        <v>-1.2800000000000011</v>
      </c>
      <c r="BQ61" s="139">
        <f t="shared" si="26"/>
        <v>-1.2800000000000011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990</v>
      </c>
      <c r="G62" s="16">
        <f>'[3]18'!G64</f>
        <v>0</v>
      </c>
      <c r="H62" s="17">
        <f t="shared" si="27"/>
        <v>1310</v>
      </c>
      <c r="I62" s="15">
        <f>'[3]18'!J64</f>
        <v>320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150</v>
      </c>
      <c r="N62" s="16">
        <f>'[3]18'!O64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406</v>
      </c>
      <c r="AT62" s="8">
        <v>30.72</v>
      </c>
      <c r="AU62" s="8">
        <v>30.72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30.72</v>
      </c>
      <c r="BM62" s="8">
        <f t="shared" si="22"/>
        <v>30.72</v>
      </c>
      <c r="BN62" s="8">
        <f t="shared" si="23"/>
        <v>32</v>
      </c>
      <c r="BO62" s="8">
        <f t="shared" si="24"/>
        <v>32</v>
      </c>
      <c r="BP62" s="139">
        <f t="shared" si="25"/>
        <v>-1.2800000000000011</v>
      </c>
      <c r="BQ62" s="139">
        <f t="shared" si="26"/>
        <v>-1.2800000000000011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990</v>
      </c>
      <c r="G63" s="16">
        <f>'[3]18'!G65</f>
        <v>0</v>
      </c>
      <c r="H63" s="17">
        <f t="shared" si="27"/>
        <v>1310</v>
      </c>
      <c r="I63" s="15">
        <f>'[3]18'!J65</f>
        <v>320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150</v>
      </c>
      <c r="N63" s="16">
        <f>'[3]18'!O65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406</v>
      </c>
      <c r="AT63" s="8">
        <v>30.72</v>
      </c>
      <c r="AU63" s="8">
        <v>30.72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30.72</v>
      </c>
      <c r="BM63" s="8">
        <f t="shared" si="22"/>
        <v>30.72</v>
      </c>
      <c r="BN63" s="8">
        <f t="shared" si="23"/>
        <v>32</v>
      </c>
      <c r="BO63" s="8">
        <f t="shared" si="24"/>
        <v>32</v>
      </c>
      <c r="BP63" s="139">
        <f t="shared" si="25"/>
        <v>-1.2800000000000011</v>
      </c>
      <c r="BQ63" s="139">
        <f t="shared" si="26"/>
        <v>-1.2800000000000011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990</v>
      </c>
      <c r="G64" s="16">
        <f>'[3]18'!G66</f>
        <v>0</v>
      </c>
      <c r="H64" s="17">
        <f t="shared" si="27"/>
        <v>1310</v>
      </c>
      <c r="I64" s="15">
        <f>'[3]18'!J66</f>
        <v>320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150</v>
      </c>
      <c r="N64" s="16">
        <f>'[3]18'!O66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406</v>
      </c>
      <c r="AT64" s="8">
        <v>30.72</v>
      </c>
      <c r="AU64" s="8">
        <v>30.72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30.72</v>
      </c>
      <c r="BM64" s="8">
        <f t="shared" si="22"/>
        <v>30.72</v>
      </c>
      <c r="BN64" s="8">
        <f t="shared" si="23"/>
        <v>32</v>
      </c>
      <c r="BO64" s="8">
        <f t="shared" si="24"/>
        <v>32</v>
      </c>
      <c r="BP64" s="139">
        <f t="shared" si="25"/>
        <v>-1.2800000000000011</v>
      </c>
      <c r="BQ64" s="139">
        <f t="shared" si="26"/>
        <v>-1.2800000000000011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990</v>
      </c>
      <c r="G65" s="16">
        <f>'[3]18'!G67</f>
        <v>0</v>
      </c>
      <c r="H65" s="17">
        <f t="shared" si="27"/>
        <v>1310</v>
      </c>
      <c r="I65" s="15">
        <f>'[3]18'!J67</f>
        <v>320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150</v>
      </c>
      <c r="N65" s="16">
        <f>'[3]18'!O67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406</v>
      </c>
      <c r="AT65" s="8">
        <v>30.72</v>
      </c>
      <c r="AU65" s="8">
        <v>30.72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30.72</v>
      </c>
      <c r="BM65" s="8">
        <f t="shared" si="22"/>
        <v>30.72</v>
      </c>
      <c r="BN65" s="8">
        <f t="shared" si="23"/>
        <v>32</v>
      </c>
      <c r="BO65" s="8">
        <f t="shared" si="24"/>
        <v>32</v>
      </c>
      <c r="BP65" s="139">
        <f t="shared" si="25"/>
        <v>-1.2800000000000011</v>
      </c>
      <c r="BQ65" s="139">
        <f t="shared" si="26"/>
        <v>-1.2800000000000011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990</v>
      </c>
      <c r="G66" s="16">
        <f>'[3]18'!G68</f>
        <v>0</v>
      </c>
      <c r="H66" s="17">
        <f t="shared" si="27"/>
        <v>1310</v>
      </c>
      <c r="I66" s="15">
        <f>'[3]18'!J68</f>
        <v>320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150</v>
      </c>
      <c r="N66" s="16">
        <f>'[3]18'!O68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406</v>
      </c>
      <c r="AT66" s="8">
        <v>30.72</v>
      </c>
      <c r="AU66" s="8">
        <v>30.72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30.72</v>
      </c>
      <c r="BM66" s="8">
        <f t="shared" si="22"/>
        <v>30.72</v>
      </c>
      <c r="BN66" s="8">
        <f t="shared" si="23"/>
        <v>32</v>
      </c>
      <c r="BO66" s="8">
        <f t="shared" si="24"/>
        <v>32</v>
      </c>
      <c r="BP66" s="139">
        <f t="shared" si="25"/>
        <v>-1.2800000000000011</v>
      </c>
      <c r="BQ66" s="139">
        <f t="shared" si="26"/>
        <v>-1.2800000000000011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990</v>
      </c>
      <c r="G67" s="16">
        <f>'[3]18'!G69</f>
        <v>0</v>
      </c>
      <c r="H67" s="17">
        <f t="shared" si="27"/>
        <v>1310</v>
      </c>
      <c r="I67" s="15">
        <f>'[3]18'!J69</f>
        <v>320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250</v>
      </c>
      <c r="N67" s="16">
        <f>'[3]18'!O69</f>
        <v>0</v>
      </c>
      <c r="O67" s="17">
        <f t="shared" si="28"/>
        <v>570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250</v>
      </c>
      <c r="V67" s="16">
        <f t="shared" si="32"/>
        <v>0</v>
      </c>
      <c r="W67" s="17">
        <f t="shared" si="30"/>
        <v>570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250</v>
      </c>
      <c r="AQ67" s="8">
        <f t="shared" si="34"/>
        <v>0</v>
      </c>
      <c r="AR67" s="8">
        <f t="shared" si="18"/>
        <v>506</v>
      </c>
      <c r="AT67" s="8">
        <v>30.72</v>
      </c>
      <c r="AU67" s="8">
        <v>30.72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30.72</v>
      </c>
      <c r="BM67" s="8">
        <f t="shared" si="22"/>
        <v>30.72</v>
      </c>
      <c r="BN67" s="8">
        <f t="shared" si="23"/>
        <v>32</v>
      </c>
      <c r="BO67" s="8">
        <f t="shared" si="24"/>
        <v>32</v>
      </c>
      <c r="BP67" s="139">
        <f t="shared" si="25"/>
        <v>-1.2800000000000011</v>
      </c>
      <c r="BQ67" s="139">
        <f t="shared" si="26"/>
        <v>-1.2800000000000011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990</v>
      </c>
      <c r="G68" s="16">
        <f>'[3]18'!G70</f>
        <v>0</v>
      </c>
      <c r="H68" s="17">
        <f t="shared" si="27"/>
        <v>1310</v>
      </c>
      <c r="I68" s="15">
        <f>'[3]18'!J70</f>
        <v>320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250</v>
      </c>
      <c r="N68" s="16">
        <f>'[3]18'!O70</f>
        <v>0</v>
      </c>
      <c r="O68" s="17">
        <f t="shared" si="28"/>
        <v>570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250</v>
      </c>
      <c r="V68" s="16">
        <f t="shared" si="32"/>
        <v>0</v>
      </c>
      <c r="W68" s="17">
        <f t="shared" si="30"/>
        <v>570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250</v>
      </c>
      <c r="AQ68" s="8">
        <f t="shared" si="34"/>
        <v>0</v>
      </c>
      <c r="AR68" s="8">
        <f t="shared" ref="AR68:AR98" si="50">SUM(AL68:AQ68)</f>
        <v>506</v>
      </c>
      <c r="AT68" s="8">
        <v>30.72</v>
      </c>
      <c r="AU68" s="8">
        <v>30.72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30.72</v>
      </c>
      <c r="BM68" s="8">
        <f t="shared" ref="BM68:BM98" si="54">AU68</f>
        <v>30.72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-1.2800000000000011</v>
      </c>
      <c r="BQ68" s="139">
        <f t="shared" ref="BQ68:BQ98" si="58">BM68-BO68</f>
        <v>-1.2800000000000011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990</v>
      </c>
      <c r="G69" s="16">
        <f>'[3]18'!G71</f>
        <v>0</v>
      </c>
      <c r="H69" s="17">
        <f t="shared" ref="H69:H98" si="59">SUM(B69:G69)</f>
        <v>1310</v>
      </c>
      <c r="I69" s="15">
        <f>'[3]18'!J71</f>
        <v>320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320</v>
      </c>
      <c r="N69" s="16">
        <f>'[3]18'!O71</f>
        <v>0</v>
      </c>
      <c r="O69" s="17">
        <f t="shared" ref="O69:O98" si="60">SUM(I69:N69)</f>
        <v>640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320</v>
      </c>
      <c r="V69" s="16">
        <f t="shared" si="32"/>
        <v>0</v>
      </c>
      <c r="W69" s="17">
        <f t="shared" ref="W69:W98" si="61">SUM(Q69:V69)</f>
        <v>640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320</v>
      </c>
      <c r="AQ69" s="8">
        <f t="shared" si="34"/>
        <v>0</v>
      </c>
      <c r="AR69" s="8">
        <f t="shared" si="50"/>
        <v>576</v>
      </c>
      <c r="AT69" s="8">
        <v>30.72</v>
      </c>
      <c r="AU69" s="8">
        <v>30.72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30.72</v>
      </c>
      <c r="BM69" s="8">
        <f t="shared" si="54"/>
        <v>30.72</v>
      </c>
      <c r="BN69" s="8">
        <f t="shared" si="55"/>
        <v>32</v>
      </c>
      <c r="BO69" s="8">
        <f t="shared" si="56"/>
        <v>32</v>
      </c>
      <c r="BP69" s="139">
        <f t="shared" si="57"/>
        <v>-1.2800000000000011</v>
      </c>
      <c r="BQ69" s="139">
        <f t="shared" si="58"/>
        <v>-1.2800000000000011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990</v>
      </c>
      <c r="G70" s="16">
        <f>'[3]18'!G72</f>
        <v>0</v>
      </c>
      <c r="H70" s="17">
        <f t="shared" si="59"/>
        <v>1310</v>
      </c>
      <c r="I70" s="15">
        <f>'[3]18'!J72</f>
        <v>320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320</v>
      </c>
      <c r="N70" s="16">
        <f>'[3]18'!O72</f>
        <v>0</v>
      </c>
      <c r="O70" s="17">
        <f t="shared" si="60"/>
        <v>640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320</v>
      </c>
      <c r="V70" s="16">
        <f t="shared" si="32"/>
        <v>0</v>
      </c>
      <c r="W70" s="17">
        <f t="shared" si="61"/>
        <v>640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320</v>
      </c>
      <c r="AQ70" s="8">
        <f t="shared" si="34"/>
        <v>0</v>
      </c>
      <c r="AR70" s="8">
        <f t="shared" si="50"/>
        <v>576</v>
      </c>
      <c r="AT70" s="8">
        <v>30.72</v>
      </c>
      <c r="AU70" s="8">
        <v>30.72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30.72</v>
      </c>
      <c r="BM70" s="8">
        <f t="shared" si="54"/>
        <v>30.72</v>
      </c>
      <c r="BN70" s="8">
        <f t="shared" si="55"/>
        <v>32</v>
      </c>
      <c r="BO70" s="8">
        <f t="shared" si="56"/>
        <v>32</v>
      </c>
      <c r="BP70" s="139">
        <f t="shared" si="57"/>
        <v>-1.2800000000000011</v>
      </c>
      <c r="BQ70" s="139">
        <f t="shared" si="58"/>
        <v>-1.2800000000000011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990</v>
      </c>
      <c r="G71" s="16">
        <f>'[3]18'!G73</f>
        <v>0</v>
      </c>
      <c r="H71" s="17">
        <f t="shared" si="59"/>
        <v>1310</v>
      </c>
      <c r="I71" s="15">
        <f>'[3]18'!J73</f>
        <v>320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240</v>
      </c>
      <c r="N71" s="16">
        <f>'[3]18'!O73</f>
        <v>0</v>
      </c>
      <c r="O71" s="17">
        <f t="shared" si="60"/>
        <v>560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240</v>
      </c>
      <c r="V71" s="16">
        <f t="shared" si="32"/>
        <v>0</v>
      </c>
      <c r="W71" s="17">
        <f t="shared" si="61"/>
        <v>560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240</v>
      </c>
      <c r="AQ71" s="8">
        <f t="shared" si="34"/>
        <v>0</v>
      </c>
      <c r="AR71" s="8">
        <f t="shared" si="50"/>
        <v>496</v>
      </c>
      <c r="AT71" s="8">
        <v>30.72</v>
      </c>
      <c r="AU71" s="8">
        <v>30.72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30.72</v>
      </c>
      <c r="BM71" s="8">
        <f t="shared" si="54"/>
        <v>30.72</v>
      </c>
      <c r="BN71" s="8">
        <f t="shared" si="55"/>
        <v>32</v>
      </c>
      <c r="BO71" s="8">
        <f t="shared" si="56"/>
        <v>32</v>
      </c>
      <c r="BP71" s="139">
        <f t="shared" si="57"/>
        <v>-1.2800000000000011</v>
      </c>
      <c r="BQ71" s="139">
        <f t="shared" si="58"/>
        <v>-1.2800000000000011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990</v>
      </c>
      <c r="G72" s="16">
        <f>'[3]18'!G74</f>
        <v>0</v>
      </c>
      <c r="H72" s="17">
        <f t="shared" si="59"/>
        <v>1310</v>
      </c>
      <c r="I72" s="15">
        <f>'[3]18'!J74</f>
        <v>320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290</v>
      </c>
      <c r="N72" s="16">
        <f>'[3]18'!O74</f>
        <v>0</v>
      </c>
      <c r="O72" s="17">
        <f t="shared" si="60"/>
        <v>610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290</v>
      </c>
      <c r="V72" s="16">
        <f t="shared" si="32"/>
        <v>0</v>
      </c>
      <c r="W72" s="17">
        <f t="shared" si="61"/>
        <v>610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290</v>
      </c>
      <c r="AQ72" s="8">
        <f t="shared" si="34"/>
        <v>0</v>
      </c>
      <c r="AR72" s="8">
        <f t="shared" si="50"/>
        <v>546</v>
      </c>
      <c r="AT72" s="8">
        <v>30.72</v>
      </c>
      <c r="AU72" s="8">
        <v>30.72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30.72</v>
      </c>
      <c r="BM72" s="8">
        <f t="shared" si="54"/>
        <v>30.72</v>
      </c>
      <c r="BN72" s="8">
        <f t="shared" si="55"/>
        <v>32</v>
      </c>
      <c r="BO72" s="8">
        <f t="shared" si="56"/>
        <v>32</v>
      </c>
      <c r="BP72" s="139">
        <f t="shared" si="57"/>
        <v>-1.2800000000000011</v>
      </c>
      <c r="BQ72" s="139">
        <f t="shared" si="58"/>
        <v>-1.2800000000000011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990</v>
      </c>
      <c r="G73" s="16">
        <f>'[3]18'!G75</f>
        <v>0</v>
      </c>
      <c r="H73" s="17">
        <f t="shared" si="59"/>
        <v>1310</v>
      </c>
      <c r="I73" s="15">
        <f>'[3]18'!J75</f>
        <v>320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280</v>
      </c>
      <c r="N73" s="16">
        <f>'[3]18'!O75</f>
        <v>0</v>
      </c>
      <c r="O73" s="17">
        <f t="shared" si="60"/>
        <v>600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280</v>
      </c>
      <c r="V73" s="16">
        <f t="shared" si="32"/>
        <v>0</v>
      </c>
      <c r="W73" s="17">
        <f t="shared" si="61"/>
        <v>600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280</v>
      </c>
      <c r="AQ73" s="8">
        <f t="shared" si="34"/>
        <v>0</v>
      </c>
      <c r="AR73" s="8">
        <f t="shared" si="50"/>
        <v>536</v>
      </c>
      <c r="AT73" s="8">
        <v>30.72</v>
      </c>
      <c r="AU73" s="8">
        <v>30.72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30.72</v>
      </c>
      <c r="BM73" s="8">
        <f t="shared" si="54"/>
        <v>30.72</v>
      </c>
      <c r="BN73" s="8">
        <f t="shared" si="55"/>
        <v>32</v>
      </c>
      <c r="BO73" s="8">
        <f t="shared" si="56"/>
        <v>32</v>
      </c>
      <c r="BP73" s="139">
        <f t="shared" si="57"/>
        <v>-1.2800000000000011</v>
      </c>
      <c r="BQ73" s="139">
        <f t="shared" si="58"/>
        <v>-1.2800000000000011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990</v>
      </c>
      <c r="G74" s="16">
        <f>'[3]18'!G76</f>
        <v>0</v>
      </c>
      <c r="H74" s="17">
        <f t="shared" si="59"/>
        <v>1310</v>
      </c>
      <c r="I74" s="15">
        <f>'[3]18'!J76</f>
        <v>320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320</v>
      </c>
      <c r="N74" s="16">
        <f>'[3]18'!O76</f>
        <v>0</v>
      </c>
      <c r="O74" s="17">
        <f t="shared" si="60"/>
        <v>640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320</v>
      </c>
      <c r="V74" s="16">
        <f t="shared" si="32"/>
        <v>0</v>
      </c>
      <c r="W74" s="17">
        <f t="shared" si="61"/>
        <v>640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320</v>
      </c>
      <c r="AQ74" s="8">
        <f t="shared" si="34"/>
        <v>0</v>
      </c>
      <c r="AR74" s="8">
        <f t="shared" si="50"/>
        <v>576</v>
      </c>
      <c r="AT74" s="8">
        <v>30.72</v>
      </c>
      <c r="AU74" s="8">
        <v>30.72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30.72</v>
      </c>
      <c r="BM74" s="8">
        <f t="shared" si="54"/>
        <v>30.72</v>
      </c>
      <c r="BN74" s="8">
        <f t="shared" si="55"/>
        <v>32</v>
      </c>
      <c r="BO74" s="8">
        <f t="shared" si="56"/>
        <v>32</v>
      </c>
      <c r="BP74" s="139">
        <f t="shared" si="57"/>
        <v>-1.2800000000000011</v>
      </c>
      <c r="BQ74" s="139">
        <f t="shared" si="58"/>
        <v>-1.2800000000000011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1010</v>
      </c>
      <c r="G75" s="16">
        <f>'[3]18'!G77</f>
        <v>0</v>
      </c>
      <c r="H75" s="17">
        <f t="shared" si="59"/>
        <v>1330</v>
      </c>
      <c r="I75" s="15">
        <f>'[3]18'!J77</f>
        <v>320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320</v>
      </c>
      <c r="N75" s="16">
        <f>'[3]18'!O77</f>
        <v>0</v>
      </c>
      <c r="O75" s="17">
        <f t="shared" si="60"/>
        <v>640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320</v>
      </c>
      <c r="V75" s="16">
        <f t="shared" si="32"/>
        <v>0</v>
      </c>
      <c r="W75" s="17">
        <f t="shared" si="61"/>
        <v>640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320</v>
      </c>
      <c r="AQ75" s="8">
        <f t="shared" si="34"/>
        <v>0</v>
      </c>
      <c r="AR75" s="8">
        <f t="shared" si="50"/>
        <v>576</v>
      </c>
      <c r="AT75" s="8">
        <v>30.72</v>
      </c>
      <c r="AU75" s="8">
        <v>30.72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30.72</v>
      </c>
      <c r="BM75" s="8">
        <f t="shared" si="54"/>
        <v>30.72</v>
      </c>
      <c r="BN75" s="8">
        <f t="shared" si="55"/>
        <v>32</v>
      </c>
      <c r="BO75" s="8">
        <f t="shared" si="56"/>
        <v>32</v>
      </c>
      <c r="BP75" s="139">
        <f t="shared" si="57"/>
        <v>-1.2800000000000011</v>
      </c>
      <c r="BQ75" s="139">
        <f t="shared" si="58"/>
        <v>-1.2800000000000011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1010</v>
      </c>
      <c r="G76" s="16">
        <f>'[3]18'!G78</f>
        <v>0</v>
      </c>
      <c r="H76" s="17">
        <f t="shared" si="59"/>
        <v>1330</v>
      </c>
      <c r="I76" s="15">
        <f>'[3]18'!J78</f>
        <v>320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320</v>
      </c>
      <c r="N76" s="16">
        <f>'[3]18'!O78</f>
        <v>0</v>
      </c>
      <c r="O76" s="17">
        <f t="shared" si="60"/>
        <v>640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320</v>
      </c>
      <c r="V76" s="16">
        <f t="shared" si="32"/>
        <v>0</v>
      </c>
      <c r="W76" s="17">
        <f t="shared" si="61"/>
        <v>640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320</v>
      </c>
      <c r="AQ76" s="8">
        <f t="shared" si="34"/>
        <v>0</v>
      </c>
      <c r="AR76" s="8">
        <f t="shared" si="50"/>
        <v>576</v>
      </c>
      <c r="AT76" s="8">
        <v>30.72</v>
      </c>
      <c r="AU76" s="8">
        <v>30.72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30.72</v>
      </c>
      <c r="BM76" s="8">
        <f t="shared" si="54"/>
        <v>30.72</v>
      </c>
      <c r="BN76" s="8">
        <f t="shared" si="55"/>
        <v>32</v>
      </c>
      <c r="BO76" s="8">
        <f t="shared" si="56"/>
        <v>32</v>
      </c>
      <c r="BP76" s="139">
        <f t="shared" si="57"/>
        <v>-1.2800000000000011</v>
      </c>
      <c r="BQ76" s="139">
        <f t="shared" si="58"/>
        <v>-1.2800000000000011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1010</v>
      </c>
      <c r="G77" s="16">
        <f>'[3]18'!G79</f>
        <v>0</v>
      </c>
      <c r="H77" s="17">
        <f t="shared" si="59"/>
        <v>1330</v>
      </c>
      <c r="I77" s="15">
        <f>'[3]18'!J79</f>
        <v>320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320</v>
      </c>
      <c r="N77" s="16">
        <f>'[3]18'!O79</f>
        <v>0</v>
      </c>
      <c r="O77" s="17">
        <f t="shared" si="60"/>
        <v>640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320</v>
      </c>
      <c r="V77" s="16">
        <f t="shared" si="32"/>
        <v>0</v>
      </c>
      <c r="W77" s="17">
        <f t="shared" si="61"/>
        <v>640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320</v>
      </c>
      <c r="AQ77" s="8">
        <f t="shared" si="34"/>
        <v>0</v>
      </c>
      <c r="AR77" s="8">
        <f t="shared" si="50"/>
        <v>576</v>
      </c>
      <c r="AT77" s="8">
        <v>30.72</v>
      </c>
      <c r="AU77" s="8">
        <v>30.72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30.72</v>
      </c>
      <c r="BM77" s="8">
        <f t="shared" si="54"/>
        <v>30.72</v>
      </c>
      <c r="BN77" s="8">
        <f t="shared" si="55"/>
        <v>32</v>
      </c>
      <c r="BO77" s="8">
        <f t="shared" si="56"/>
        <v>32</v>
      </c>
      <c r="BP77" s="139">
        <f t="shared" si="57"/>
        <v>-1.2800000000000011</v>
      </c>
      <c r="BQ77" s="139">
        <f t="shared" si="58"/>
        <v>-1.2800000000000011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1010</v>
      </c>
      <c r="G78" s="16">
        <f>'[3]18'!G80</f>
        <v>0</v>
      </c>
      <c r="H78" s="17">
        <f t="shared" si="59"/>
        <v>1330</v>
      </c>
      <c r="I78" s="15">
        <f>'[3]18'!J80</f>
        <v>320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320</v>
      </c>
      <c r="N78" s="16">
        <f>'[3]18'!O80</f>
        <v>0</v>
      </c>
      <c r="O78" s="17">
        <f t="shared" si="60"/>
        <v>640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320</v>
      </c>
      <c r="V78" s="16">
        <f t="shared" si="32"/>
        <v>0</v>
      </c>
      <c r="W78" s="17">
        <f t="shared" si="61"/>
        <v>640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320</v>
      </c>
      <c r="AQ78" s="8">
        <f t="shared" si="34"/>
        <v>0</v>
      </c>
      <c r="AR78" s="8">
        <f t="shared" si="50"/>
        <v>576</v>
      </c>
      <c r="AT78" s="8">
        <v>30.72</v>
      </c>
      <c r="AU78" s="8">
        <v>30.72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30.72</v>
      </c>
      <c r="BM78" s="8">
        <f t="shared" si="54"/>
        <v>30.72</v>
      </c>
      <c r="BN78" s="8">
        <f t="shared" si="55"/>
        <v>32</v>
      </c>
      <c r="BO78" s="8">
        <f t="shared" si="56"/>
        <v>32</v>
      </c>
      <c r="BP78" s="139">
        <f t="shared" si="57"/>
        <v>-1.2800000000000011</v>
      </c>
      <c r="BQ78" s="139">
        <f t="shared" si="58"/>
        <v>-1.2800000000000011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1010</v>
      </c>
      <c r="G79" s="16">
        <f>'[3]18'!G81</f>
        <v>0</v>
      </c>
      <c r="H79" s="17">
        <f t="shared" si="59"/>
        <v>1330</v>
      </c>
      <c r="I79" s="15">
        <f>'[3]18'!J81</f>
        <v>320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320</v>
      </c>
      <c r="N79" s="16">
        <f>'[3]18'!O81</f>
        <v>0</v>
      </c>
      <c r="O79" s="17">
        <f t="shared" si="60"/>
        <v>640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320</v>
      </c>
      <c r="V79" s="16">
        <f t="shared" si="32"/>
        <v>0</v>
      </c>
      <c r="W79" s="17">
        <f t="shared" si="61"/>
        <v>640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320</v>
      </c>
      <c r="AQ79" s="8">
        <f t="shared" si="34"/>
        <v>0</v>
      </c>
      <c r="AR79" s="8">
        <f t="shared" si="50"/>
        <v>576</v>
      </c>
      <c r="AT79" s="8">
        <v>30.72</v>
      </c>
      <c r="AU79" s="8">
        <v>30.72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30.72</v>
      </c>
      <c r="BM79" s="8">
        <f t="shared" si="54"/>
        <v>30.72</v>
      </c>
      <c r="BN79" s="8">
        <f t="shared" si="55"/>
        <v>32</v>
      </c>
      <c r="BO79" s="8">
        <f t="shared" si="56"/>
        <v>32</v>
      </c>
      <c r="BP79" s="139">
        <f t="shared" si="57"/>
        <v>-1.2800000000000011</v>
      </c>
      <c r="BQ79" s="139">
        <f t="shared" si="58"/>
        <v>-1.2800000000000011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1010</v>
      </c>
      <c r="G80" s="16">
        <f>'[3]18'!G82</f>
        <v>0</v>
      </c>
      <c r="H80" s="17">
        <f t="shared" si="59"/>
        <v>1330</v>
      </c>
      <c r="I80" s="15">
        <f>'[3]18'!J82</f>
        <v>320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320</v>
      </c>
      <c r="N80" s="16">
        <f>'[3]18'!O82</f>
        <v>0</v>
      </c>
      <c r="O80" s="17">
        <f t="shared" si="60"/>
        <v>640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320</v>
      </c>
      <c r="V80" s="16">
        <f t="shared" si="32"/>
        <v>0</v>
      </c>
      <c r="W80" s="17">
        <f t="shared" si="61"/>
        <v>640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320</v>
      </c>
      <c r="AQ80" s="8">
        <f t="shared" si="34"/>
        <v>0</v>
      </c>
      <c r="AR80" s="8">
        <f t="shared" si="50"/>
        <v>576</v>
      </c>
      <c r="AT80" s="8">
        <v>30.72</v>
      </c>
      <c r="AU80" s="8">
        <v>30.72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30.72</v>
      </c>
      <c r="BM80" s="8">
        <f t="shared" si="54"/>
        <v>30.72</v>
      </c>
      <c r="BN80" s="8">
        <f t="shared" si="55"/>
        <v>32</v>
      </c>
      <c r="BO80" s="8">
        <f t="shared" si="56"/>
        <v>32</v>
      </c>
      <c r="BP80" s="139">
        <f t="shared" si="57"/>
        <v>-1.2800000000000011</v>
      </c>
      <c r="BQ80" s="139">
        <f t="shared" si="58"/>
        <v>-1.2800000000000011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1010</v>
      </c>
      <c r="G81" s="16">
        <f>'[3]18'!G83</f>
        <v>0</v>
      </c>
      <c r="H81" s="17">
        <f t="shared" si="59"/>
        <v>1330</v>
      </c>
      <c r="I81" s="15">
        <f>'[3]18'!J83</f>
        <v>320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320</v>
      </c>
      <c r="N81" s="16">
        <f>'[3]18'!O83</f>
        <v>0</v>
      </c>
      <c r="O81" s="17">
        <f t="shared" si="60"/>
        <v>640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320</v>
      </c>
      <c r="V81" s="16">
        <f t="shared" si="32"/>
        <v>0</v>
      </c>
      <c r="W81" s="17">
        <f t="shared" si="61"/>
        <v>640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320</v>
      </c>
      <c r="AQ81" s="8">
        <f t="shared" si="34"/>
        <v>0</v>
      </c>
      <c r="AR81" s="8">
        <f t="shared" si="50"/>
        <v>576</v>
      </c>
      <c r="AT81" s="8">
        <v>30.72</v>
      </c>
      <c r="AU81" s="8">
        <v>30.72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30.72</v>
      </c>
      <c r="BM81" s="8">
        <f t="shared" si="54"/>
        <v>30.72</v>
      </c>
      <c r="BN81" s="8">
        <f t="shared" si="55"/>
        <v>32</v>
      </c>
      <c r="BO81" s="8">
        <f t="shared" si="56"/>
        <v>32</v>
      </c>
      <c r="BP81" s="139">
        <f t="shared" si="57"/>
        <v>-1.2800000000000011</v>
      </c>
      <c r="BQ81" s="139">
        <f t="shared" si="58"/>
        <v>-1.2800000000000011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1010</v>
      </c>
      <c r="G82" s="16">
        <f>'[3]18'!G84</f>
        <v>0</v>
      </c>
      <c r="H82" s="17">
        <f t="shared" si="59"/>
        <v>1330</v>
      </c>
      <c r="I82" s="15">
        <f>'[3]18'!J84</f>
        <v>320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320</v>
      </c>
      <c r="N82" s="16">
        <f>'[3]18'!O84</f>
        <v>0</v>
      </c>
      <c r="O82" s="17">
        <f t="shared" si="60"/>
        <v>640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320</v>
      </c>
      <c r="V82" s="16">
        <f t="shared" si="32"/>
        <v>0</v>
      </c>
      <c r="W82" s="17">
        <f t="shared" si="61"/>
        <v>640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320</v>
      </c>
      <c r="AQ82" s="8">
        <f t="shared" si="34"/>
        <v>0</v>
      </c>
      <c r="AR82" s="8">
        <f t="shared" si="50"/>
        <v>576</v>
      </c>
      <c r="AT82" s="8">
        <v>30.72</v>
      </c>
      <c r="AU82" s="8">
        <v>30.72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30.72</v>
      </c>
      <c r="BM82" s="8">
        <f t="shared" si="54"/>
        <v>30.72</v>
      </c>
      <c r="BN82" s="8">
        <f t="shared" si="55"/>
        <v>32</v>
      </c>
      <c r="BO82" s="8">
        <f t="shared" si="56"/>
        <v>32</v>
      </c>
      <c r="BP82" s="139">
        <f t="shared" si="57"/>
        <v>-1.2800000000000011</v>
      </c>
      <c r="BQ82" s="139">
        <f t="shared" si="58"/>
        <v>-1.2800000000000011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1010</v>
      </c>
      <c r="G83" s="16">
        <f>'[3]18'!G85</f>
        <v>0</v>
      </c>
      <c r="H83" s="17">
        <f t="shared" si="59"/>
        <v>1330</v>
      </c>
      <c r="I83" s="15">
        <f>'[3]18'!J85</f>
        <v>320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320</v>
      </c>
      <c r="N83" s="16">
        <f>'[3]18'!O85</f>
        <v>0</v>
      </c>
      <c r="O83" s="17">
        <f t="shared" si="60"/>
        <v>640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320</v>
      </c>
      <c r="V83" s="16">
        <f t="shared" si="32"/>
        <v>0</v>
      </c>
      <c r="W83" s="17">
        <f t="shared" si="61"/>
        <v>640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320</v>
      </c>
      <c r="AQ83" s="8">
        <f t="shared" si="34"/>
        <v>0</v>
      </c>
      <c r="AR83" s="8">
        <f t="shared" si="50"/>
        <v>576</v>
      </c>
      <c r="AT83" s="8">
        <v>30.72</v>
      </c>
      <c r="AU83" s="8">
        <v>30.72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30.72</v>
      </c>
      <c r="BM83" s="8">
        <f t="shared" si="54"/>
        <v>30.72</v>
      </c>
      <c r="BN83" s="8">
        <f t="shared" si="55"/>
        <v>32</v>
      </c>
      <c r="BO83" s="8">
        <f t="shared" si="56"/>
        <v>32</v>
      </c>
      <c r="BP83" s="139">
        <f t="shared" si="57"/>
        <v>-1.2800000000000011</v>
      </c>
      <c r="BQ83" s="139">
        <f t="shared" si="58"/>
        <v>-1.2800000000000011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1010</v>
      </c>
      <c r="G84" s="16">
        <f>'[3]18'!G86</f>
        <v>0</v>
      </c>
      <c r="H84" s="17">
        <f t="shared" si="59"/>
        <v>1330</v>
      </c>
      <c r="I84" s="15">
        <f>'[3]18'!J86</f>
        <v>320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300</v>
      </c>
      <c r="N84" s="16">
        <f>'[3]18'!O86</f>
        <v>0</v>
      </c>
      <c r="O84" s="17">
        <f t="shared" si="60"/>
        <v>620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300</v>
      </c>
      <c r="V84" s="16">
        <f t="shared" si="32"/>
        <v>0</v>
      </c>
      <c r="W84" s="17">
        <f t="shared" si="61"/>
        <v>620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300</v>
      </c>
      <c r="AQ84" s="8">
        <f t="shared" si="34"/>
        <v>0</v>
      </c>
      <c r="AR84" s="8">
        <f t="shared" si="50"/>
        <v>556</v>
      </c>
      <c r="AT84" s="8">
        <v>30.72</v>
      </c>
      <c r="AU84" s="8">
        <v>30.72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30.72</v>
      </c>
      <c r="BM84" s="8">
        <f t="shared" si="54"/>
        <v>30.72</v>
      </c>
      <c r="BN84" s="8">
        <f t="shared" si="55"/>
        <v>32</v>
      </c>
      <c r="BO84" s="8">
        <f t="shared" si="56"/>
        <v>32</v>
      </c>
      <c r="BP84" s="139">
        <f t="shared" si="57"/>
        <v>-1.2800000000000011</v>
      </c>
      <c r="BQ84" s="139">
        <f t="shared" si="58"/>
        <v>-1.2800000000000011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1010</v>
      </c>
      <c r="G85" s="16">
        <f>'[3]18'!G87</f>
        <v>0</v>
      </c>
      <c r="H85" s="17">
        <f t="shared" si="59"/>
        <v>1330</v>
      </c>
      <c r="I85" s="15">
        <f>'[3]18'!J87</f>
        <v>320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280</v>
      </c>
      <c r="N85" s="16">
        <f>'[3]18'!O87</f>
        <v>0</v>
      </c>
      <c r="O85" s="17">
        <f t="shared" si="60"/>
        <v>600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280</v>
      </c>
      <c r="V85" s="16">
        <f t="shared" si="32"/>
        <v>0</v>
      </c>
      <c r="W85" s="17">
        <f t="shared" si="61"/>
        <v>600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280</v>
      </c>
      <c r="AQ85" s="8">
        <f t="shared" si="34"/>
        <v>0</v>
      </c>
      <c r="AR85" s="8">
        <f t="shared" si="50"/>
        <v>536</v>
      </c>
      <c r="AT85" s="8">
        <v>30.72</v>
      </c>
      <c r="AU85" s="8">
        <v>30.72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30.72</v>
      </c>
      <c r="BM85" s="8">
        <f t="shared" si="54"/>
        <v>30.72</v>
      </c>
      <c r="BN85" s="8">
        <f t="shared" si="55"/>
        <v>32</v>
      </c>
      <c r="BO85" s="8">
        <f t="shared" si="56"/>
        <v>32</v>
      </c>
      <c r="BP85" s="139">
        <f t="shared" si="57"/>
        <v>-1.2800000000000011</v>
      </c>
      <c r="BQ85" s="139">
        <f t="shared" si="58"/>
        <v>-1.2800000000000011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1010</v>
      </c>
      <c r="G86" s="16">
        <f>'[3]18'!G88</f>
        <v>0</v>
      </c>
      <c r="H86" s="17">
        <f t="shared" si="59"/>
        <v>1330</v>
      </c>
      <c r="I86" s="15">
        <f>'[3]18'!J88</f>
        <v>320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280</v>
      </c>
      <c r="N86" s="16">
        <f>'[3]18'!O88</f>
        <v>0</v>
      </c>
      <c r="O86" s="17">
        <f t="shared" si="60"/>
        <v>600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280</v>
      </c>
      <c r="V86" s="16">
        <f t="shared" si="32"/>
        <v>0</v>
      </c>
      <c r="W86" s="17">
        <f t="shared" si="61"/>
        <v>600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280</v>
      </c>
      <c r="AQ86" s="8">
        <f t="shared" si="34"/>
        <v>0</v>
      </c>
      <c r="AR86" s="8">
        <f t="shared" si="50"/>
        <v>536</v>
      </c>
      <c r="AT86" s="8">
        <v>30.72</v>
      </c>
      <c r="AU86" s="8">
        <v>30.72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30.72</v>
      </c>
      <c r="BM86" s="8">
        <f t="shared" si="54"/>
        <v>30.72</v>
      </c>
      <c r="BN86" s="8">
        <f t="shared" si="55"/>
        <v>32</v>
      </c>
      <c r="BO86" s="8">
        <f t="shared" si="56"/>
        <v>32</v>
      </c>
      <c r="BP86" s="139">
        <f t="shared" si="57"/>
        <v>-1.2800000000000011</v>
      </c>
      <c r="BQ86" s="139">
        <f t="shared" si="58"/>
        <v>-1.2800000000000011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1010</v>
      </c>
      <c r="G87" s="16">
        <f>'[3]18'!G89</f>
        <v>0</v>
      </c>
      <c r="H87" s="17">
        <f t="shared" si="59"/>
        <v>1330</v>
      </c>
      <c r="I87" s="15">
        <f>'[3]18'!J89</f>
        <v>320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180</v>
      </c>
      <c r="N87" s="16">
        <f>'[3]18'!O89</f>
        <v>0</v>
      </c>
      <c r="O87" s="17">
        <f t="shared" si="60"/>
        <v>500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180</v>
      </c>
      <c r="V87" s="16">
        <f t="shared" si="32"/>
        <v>0</v>
      </c>
      <c r="W87" s="17">
        <f t="shared" si="61"/>
        <v>500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180</v>
      </c>
      <c r="AQ87" s="8">
        <f t="shared" si="34"/>
        <v>0</v>
      </c>
      <c r="AR87" s="8">
        <f t="shared" si="50"/>
        <v>436</v>
      </c>
      <c r="AT87" s="8">
        <v>30.72</v>
      </c>
      <c r="AU87" s="8">
        <v>30.72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30.72</v>
      </c>
      <c r="BM87" s="8">
        <f t="shared" si="54"/>
        <v>30.72</v>
      </c>
      <c r="BN87" s="8">
        <f t="shared" si="55"/>
        <v>32</v>
      </c>
      <c r="BO87" s="8">
        <f t="shared" si="56"/>
        <v>32</v>
      </c>
      <c r="BP87" s="139">
        <f t="shared" si="57"/>
        <v>-1.2800000000000011</v>
      </c>
      <c r="BQ87" s="139">
        <f t="shared" si="58"/>
        <v>-1.2800000000000011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1010</v>
      </c>
      <c r="G88" s="16">
        <f>'[3]18'!G90</f>
        <v>0</v>
      </c>
      <c r="H88" s="17">
        <f t="shared" si="59"/>
        <v>1330</v>
      </c>
      <c r="I88" s="15">
        <f>'[3]18'!J90</f>
        <v>320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180</v>
      </c>
      <c r="N88" s="16">
        <f>'[3]18'!O90</f>
        <v>0</v>
      </c>
      <c r="O88" s="17">
        <f t="shared" si="60"/>
        <v>500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180</v>
      </c>
      <c r="V88" s="16">
        <f t="shared" si="32"/>
        <v>0</v>
      </c>
      <c r="W88" s="17">
        <f t="shared" si="61"/>
        <v>500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180</v>
      </c>
      <c r="AQ88" s="8">
        <f t="shared" si="34"/>
        <v>0</v>
      </c>
      <c r="AR88" s="8">
        <f t="shared" si="50"/>
        <v>436</v>
      </c>
      <c r="AT88" s="8">
        <v>30.72</v>
      </c>
      <c r="AU88" s="8">
        <v>30.72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30.72</v>
      </c>
      <c r="BM88" s="8">
        <f t="shared" si="54"/>
        <v>30.72</v>
      </c>
      <c r="BN88" s="8">
        <f t="shared" si="55"/>
        <v>32</v>
      </c>
      <c r="BO88" s="8">
        <f t="shared" si="56"/>
        <v>32</v>
      </c>
      <c r="BP88" s="139">
        <f t="shared" si="57"/>
        <v>-1.2800000000000011</v>
      </c>
      <c r="BQ88" s="139">
        <f t="shared" si="58"/>
        <v>-1.2800000000000011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1010</v>
      </c>
      <c r="G89" s="16">
        <f>'[3]18'!G91</f>
        <v>0</v>
      </c>
      <c r="H89" s="17">
        <f t="shared" si="59"/>
        <v>1330</v>
      </c>
      <c r="I89" s="15">
        <f>'[3]18'!J91</f>
        <v>320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150</v>
      </c>
      <c r="N89" s="16">
        <f>'[3]18'!O91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406</v>
      </c>
      <c r="AT89" s="8">
        <v>30.72</v>
      </c>
      <c r="AU89" s="8">
        <v>30.72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32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32</v>
      </c>
      <c r="BL89" s="8">
        <f t="shared" si="53"/>
        <v>30.72</v>
      </c>
      <c r="BM89" s="8">
        <f t="shared" si="54"/>
        <v>30.72</v>
      </c>
      <c r="BN89" s="8">
        <f t="shared" si="55"/>
        <v>32</v>
      </c>
      <c r="BO89" s="8">
        <f t="shared" si="56"/>
        <v>32</v>
      </c>
      <c r="BP89" s="139">
        <f t="shared" si="57"/>
        <v>-1.2800000000000011</v>
      </c>
      <c r="BQ89" s="139">
        <f t="shared" si="58"/>
        <v>-1.2800000000000011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1010</v>
      </c>
      <c r="G90" s="16">
        <f>'[3]18'!G92</f>
        <v>0</v>
      </c>
      <c r="H90" s="17">
        <f t="shared" si="59"/>
        <v>1330</v>
      </c>
      <c r="I90" s="15">
        <f>'[3]18'!J92</f>
        <v>320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150</v>
      </c>
      <c r="N90" s="16">
        <f>'[3]18'!O92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406</v>
      </c>
      <c r="AT90" s="8">
        <v>30.72</v>
      </c>
      <c r="AU90" s="8">
        <v>30.72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32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32</v>
      </c>
      <c r="BL90" s="8">
        <f t="shared" si="53"/>
        <v>30.72</v>
      </c>
      <c r="BM90" s="8">
        <f t="shared" si="54"/>
        <v>30.72</v>
      </c>
      <c r="BN90" s="8">
        <f t="shared" si="55"/>
        <v>32</v>
      </c>
      <c r="BO90" s="8">
        <f t="shared" si="56"/>
        <v>32</v>
      </c>
      <c r="BP90" s="139">
        <f t="shared" si="57"/>
        <v>-1.2800000000000011</v>
      </c>
      <c r="BQ90" s="139">
        <f t="shared" si="58"/>
        <v>-1.2800000000000011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1010</v>
      </c>
      <c r="G91" s="16">
        <f>'[3]18'!G93</f>
        <v>0</v>
      </c>
      <c r="H91" s="17">
        <f t="shared" si="59"/>
        <v>1330</v>
      </c>
      <c r="I91" s="15">
        <f>'[3]18'!J93</f>
        <v>320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150</v>
      </c>
      <c r="N91" s="16">
        <f>'[3]18'!O93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26.78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26.78</v>
      </c>
      <c r="AE91" s="8">
        <f t="shared" si="43"/>
        <v>26.78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26.78</v>
      </c>
      <c r="AL91" s="8">
        <f t="shared" si="35"/>
        <v>266.44000000000005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416.44000000000005</v>
      </c>
      <c r="AT91" s="8">
        <v>25.71</v>
      </c>
      <c r="AU91" s="8">
        <v>25.71</v>
      </c>
      <c r="AW91" s="198">
        <v>26.78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26.78</v>
      </c>
      <c r="BD91" s="198">
        <v>26.78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26.78</v>
      </c>
      <c r="BL91" s="8">
        <f t="shared" si="53"/>
        <v>25.71</v>
      </c>
      <c r="BM91" s="8">
        <f t="shared" si="54"/>
        <v>25.71</v>
      </c>
      <c r="BN91" s="8">
        <f t="shared" si="55"/>
        <v>26.78</v>
      </c>
      <c r="BO91" s="8">
        <f t="shared" si="56"/>
        <v>26.78</v>
      </c>
      <c r="BP91" s="139">
        <f t="shared" si="57"/>
        <v>-1.0700000000000003</v>
      </c>
      <c r="BQ91" s="139">
        <f t="shared" si="58"/>
        <v>-1.0700000000000003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1010</v>
      </c>
      <c r="G92" s="16">
        <f>'[3]18'!G94</f>
        <v>0</v>
      </c>
      <c r="H92" s="17">
        <f t="shared" si="59"/>
        <v>1330</v>
      </c>
      <c r="I92" s="15">
        <f>'[3]18'!J94</f>
        <v>320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150</v>
      </c>
      <c r="N92" s="16">
        <f>'[3]18'!O94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26.78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26.78</v>
      </c>
      <c r="AE92" s="8">
        <f t="shared" si="43"/>
        <v>26.78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26.78</v>
      </c>
      <c r="AL92" s="8">
        <f t="shared" si="35"/>
        <v>266.44000000000005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416.44000000000005</v>
      </c>
      <c r="AT92" s="8">
        <v>25.71</v>
      </c>
      <c r="AU92" s="8">
        <v>25.71</v>
      </c>
      <c r="AW92" s="198">
        <v>26.78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26.78</v>
      </c>
      <c r="BD92" s="198">
        <v>26.78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26.78</v>
      </c>
      <c r="BL92" s="8">
        <f t="shared" si="53"/>
        <v>25.71</v>
      </c>
      <c r="BM92" s="8">
        <f t="shared" si="54"/>
        <v>25.71</v>
      </c>
      <c r="BN92" s="8">
        <f t="shared" si="55"/>
        <v>26.78</v>
      </c>
      <c r="BO92" s="8">
        <f t="shared" si="56"/>
        <v>26.78</v>
      </c>
      <c r="BP92" s="139">
        <f t="shared" si="57"/>
        <v>-1.0700000000000003</v>
      </c>
      <c r="BQ92" s="139">
        <f t="shared" si="58"/>
        <v>-1.0700000000000003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1010</v>
      </c>
      <c r="G93" s="16">
        <f>'[3]18'!G95</f>
        <v>0</v>
      </c>
      <c r="H93" s="17">
        <f t="shared" si="59"/>
        <v>1330</v>
      </c>
      <c r="I93" s="15">
        <f>'[3]18'!J95</f>
        <v>320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150</v>
      </c>
      <c r="N93" s="16">
        <f>'[3]18'!O95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26.78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26.78</v>
      </c>
      <c r="AE93" s="8">
        <f t="shared" si="43"/>
        <v>26.78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26.78</v>
      </c>
      <c r="AL93" s="8">
        <f t="shared" si="35"/>
        <v>266.44000000000005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416.44000000000005</v>
      </c>
      <c r="AT93" s="8">
        <v>25.71</v>
      </c>
      <c r="AU93" s="8">
        <v>25.71</v>
      </c>
      <c r="AW93" s="198">
        <v>26.78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26.78</v>
      </c>
      <c r="BD93" s="198">
        <v>26.78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26.78</v>
      </c>
      <c r="BL93" s="8">
        <f t="shared" si="53"/>
        <v>25.71</v>
      </c>
      <c r="BM93" s="8">
        <f t="shared" si="54"/>
        <v>25.71</v>
      </c>
      <c r="BN93" s="8">
        <f t="shared" si="55"/>
        <v>26.78</v>
      </c>
      <c r="BO93" s="8">
        <f t="shared" si="56"/>
        <v>26.78</v>
      </c>
      <c r="BP93" s="139">
        <f t="shared" si="57"/>
        <v>-1.0700000000000003</v>
      </c>
      <c r="BQ93" s="139">
        <f t="shared" si="58"/>
        <v>-1.0700000000000003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1010</v>
      </c>
      <c r="G94" s="16">
        <f>'[3]18'!G96</f>
        <v>0</v>
      </c>
      <c r="H94" s="17">
        <f t="shared" si="59"/>
        <v>1330</v>
      </c>
      <c r="I94" s="15">
        <f>'[3]18'!J96</f>
        <v>320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150</v>
      </c>
      <c r="N94" s="16">
        <f>'[3]18'!O96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26.78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26.78</v>
      </c>
      <c r="AE94" s="8">
        <f t="shared" si="43"/>
        <v>26.78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26.78</v>
      </c>
      <c r="AL94" s="8">
        <f t="shared" si="35"/>
        <v>266.44000000000005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416.44000000000005</v>
      </c>
      <c r="AT94" s="8">
        <v>25.71</v>
      </c>
      <c r="AU94" s="8">
        <v>25.71</v>
      </c>
      <c r="AW94" s="198">
        <v>26.78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26.78</v>
      </c>
      <c r="BD94" s="198">
        <v>26.78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26.78</v>
      </c>
      <c r="BL94" s="8">
        <f t="shared" si="53"/>
        <v>25.71</v>
      </c>
      <c r="BM94" s="8">
        <f t="shared" si="54"/>
        <v>25.71</v>
      </c>
      <c r="BN94" s="8">
        <f t="shared" si="55"/>
        <v>26.78</v>
      </c>
      <c r="BO94" s="8">
        <f t="shared" si="56"/>
        <v>26.78</v>
      </c>
      <c r="BP94" s="139">
        <f t="shared" si="57"/>
        <v>-1.0700000000000003</v>
      </c>
      <c r="BQ94" s="139">
        <f t="shared" si="58"/>
        <v>-1.0700000000000003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1010</v>
      </c>
      <c r="G95" s="16">
        <f>'[3]18'!G97</f>
        <v>0</v>
      </c>
      <c r="H95" s="17">
        <f t="shared" si="59"/>
        <v>1330</v>
      </c>
      <c r="I95" s="15">
        <f>'[3]18'!J97</f>
        <v>320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150</v>
      </c>
      <c r="N95" s="16">
        <f>'[3]18'!O97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26.78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26.78</v>
      </c>
      <c r="AE95" s="8">
        <f t="shared" si="43"/>
        <v>26.78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26.78</v>
      </c>
      <c r="AL95" s="8">
        <f t="shared" si="35"/>
        <v>266.44000000000005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416.44000000000005</v>
      </c>
      <c r="AT95" s="8">
        <v>25.71</v>
      </c>
      <c r="AU95" s="8">
        <v>25.71</v>
      </c>
      <c r="AW95" s="198">
        <v>26.78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26.78</v>
      </c>
      <c r="BD95" s="198">
        <v>26.78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26.78</v>
      </c>
      <c r="BL95" s="8">
        <f t="shared" si="53"/>
        <v>25.71</v>
      </c>
      <c r="BM95" s="8">
        <f t="shared" si="54"/>
        <v>25.71</v>
      </c>
      <c r="BN95" s="8">
        <f t="shared" si="55"/>
        <v>26.78</v>
      </c>
      <c r="BO95" s="8">
        <f t="shared" si="56"/>
        <v>26.78</v>
      </c>
      <c r="BP95" s="139">
        <f t="shared" si="57"/>
        <v>-1.0700000000000003</v>
      </c>
      <c r="BQ95" s="139">
        <f t="shared" si="58"/>
        <v>-1.0700000000000003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1010</v>
      </c>
      <c r="G96" s="16">
        <f>'[3]18'!G98</f>
        <v>0</v>
      </c>
      <c r="H96" s="17">
        <f t="shared" si="59"/>
        <v>1330</v>
      </c>
      <c r="I96" s="15">
        <f>'[3]18'!J98</f>
        <v>320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150</v>
      </c>
      <c r="N96" s="16">
        <f>'[3]18'!O98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26.78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26.78</v>
      </c>
      <c r="AE96" s="8">
        <f t="shared" si="43"/>
        <v>26.78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26.78</v>
      </c>
      <c r="AL96" s="8">
        <f t="shared" si="35"/>
        <v>266.44000000000005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416.44000000000005</v>
      </c>
      <c r="AT96" s="8">
        <v>25.71</v>
      </c>
      <c r="AU96" s="8">
        <v>25.71</v>
      </c>
      <c r="AW96" s="198">
        <v>26.78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26.78</v>
      </c>
      <c r="BD96" s="198">
        <v>26.78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26.78</v>
      </c>
      <c r="BL96" s="8">
        <f t="shared" si="53"/>
        <v>25.71</v>
      </c>
      <c r="BM96" s="8">
        <f t="shared" si="54"/>
        <v>25.71</v>
      </c>
      <c r="BN96" s="8">
        <f t="shared" si="55"/>
        <v>26.78</v>
      </c>
      <c r="BO96" s="8">
        <f t="shared" si="56"/>
        <v>26.78</v>
      </c>
      <c r="BP96" s="139">
        <f t="shared" si="57"/>
        <v>-1.0700000000000003</v>
      </c>
      <c r="BQ96" s="139">
        <f t="shared" si="58"/>
        <v>-1.0700000000000003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1010</v>
      </c>
      <c r="G97" s="16">
        <f>'[3]18'!G99</f>
        <v>0</v>
      </c>
      <c r="H97" s="17">
        <f t="shared" si="59"/>
        <v>1330</v>
      </c>
      <c r="I97" s="15">
        <f>'[3]18'!J99</f>
        <v>320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150</v>
      </c>
      <c r="N97" s="16">
        <f>'[3]18'!O99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26.78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26.78</v>
      </c>
      <c r="AE97" s="8">
        <f t="shared" si="43"/>
        <v>26.78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26.78</v>
      </c>
      <c r="AL97" s="8">
        <f t="shared" si="35"/>
        <v>266.44000000000005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416.44000000000005</v>
      </c>
      <c r="AT97" s="8">
        <v>25.71</v>
      </c>
      <c r="AU97" s="8">
        <v>25.71</v>
      </c>
      <c r="AW97" s="198">
        <v>26.78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26.78</v>
      </c>
      <c r="BD97" s="198">
        <v>26.78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26.78</v>
      </c>
      <c r="BL97" s="8">
        <f t="shared" si="53"/>
        <v>25.71</v>
      </c>
      <c r="BM97" s="8">
        <f t="shared" si="54"/>
        <v>25.71</v>
      </c>
      <c r="BN97" s="8">
        <f t="shared" si="55"/>
        <v>26.78</v>
      </c>
      <c r="BO97" s="8">
        <f t="shared" si="56"/>
        <v>26.78</v>
      </c>
      <c r="BP97" s="139">
        <f t="shared" si="57"/>
        <v>-1.0700000000000003</v>
      </c>
      <c r="BQ97" s="139">
        <f t="shared" si="58"/>
        <v>-1.0700000000000003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1010</v>
      </c>
      <c r="G98" s="16">
        <f>'[3]18'!G100</f>
        <v>0</v>
      </c>
      <c r="H98" s="17">
        <f t="shared" si="59"/>
        <v>1330</v>
      </c>
      <c r="I98" s="15">
        <f>'[3]18'!J100</f>
        <v>320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150</v>
      </c>
      <c r="N98" s="16">
        <f>'[3]18'!O100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26.78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26.78</v>
      </c>
      <c r="AE98" s="8">
        <f t="shared" si="43"/>
        <v>26.78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26.78</v>
      </c>
      <c r="AL98" s="8">
        <f t="shared" si="35"/>
        <v>266.44000000000005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416.44000000000005</v>
      </c>
      <c r="AT98" s="8">
        <v>25.71</v>
      </c>
      <c r="AU98" s="8">
        <v>25.71</v>
      </c>
      <c r="AW98" s="198">
        <v>26.78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26.78</v>
      </c>
      <c r="BD98" s="198">
        <v>26.78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26.78</v>
      </c>
      <c r="BL98" s="8">
        <f t="shared" si="53"/>
        <v>25.71</v>
      </c>
      <c r="BM98" s="8">
        <f t="shared" si="54"/>
        <v>25.71</v>
      </c>
      <c r="BN98" s="8">
        <f t="shared" si="55"/>
        <v>26.78</v>
      </c>
      <c r="BO98" s="8">
        <f t="shared" si="56"/>
        <v>26.78</v>
      </c>
      <c r="BP98" s="139">
        <f t="shared" si="57"/>
        <v>-1.0700000000000003</v>
      </c>
      <c r="BQ98" s="139">
        <f t="shared" si="58"/>
        <v>-1.0700000000000003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5.3975</v>
      </c>
      <c r="N99" s="15">
        <f t="shared" si="62"/>
        <v>0</v>
      </c>
      <c r="O99" s="15">
        <f t="shared" si="62"/>
        <v>13.077500000000001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5.3975</v>
      </c>
      <c r="V99" s="15">
        <f t="shared" si="62"/>
        <v>0</v>
      </c>
      <c r="W99" s="15">
        <f t="shared" si="62"/>
        <v>13.077500000000001</v>
      </c>
      <c r="X99" s="15">
        <f t="shared" si="62"/>
        <v>0.72885000000000033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0.72885000000000033</v>
      </c>
      <c r="AE99" s="15">
        <f t="shared" si="62"/>
        <v>0.72577000000000036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0.72577000000000036</v>
      </c>
      <c r="AL99" s="15">
        <f t="shared" si="62"/>
        <v>6.2253799999999986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5.3975</v>
      </c>
      <c r="AQ99" s="15">
        <f t="shared" si="62"/>
        <v>0</v>
      </c>
      <c r="AR99" s="15">
        <f t="shared" si="62"/>
        <v>11.622880000000006</v>
      </c>
      <c r="AS99" s="15">
        <f t="shared" si="62"/>
        <v>0</v>
      </c>
      <c r="AT99" s="15">
        <f t="shared" si="62"/>
        <v>0.69719999999999949</v>
      </c>
      <c r="AU99" s="15">
        <f t="shared" si="62"/>
        <v>0.69423999999999941</v>
      </c>
      <c r="AV99" s="15">
        <f t="shared" si="62"/>
        <v>0</v>
      </c>
      <c r="AW99" s="15">
        <f t="shared" si="62"/>
        <v>0.72885000000000033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0.72885000000000033</v>
      </c>
      <c r="BD99" s="15">
        <f t="shared" si="62"/>
        <v>0.72577000000000036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0.72577000000000036</v>
      </c>
      <c r="BK99" s="15"/>
      <c r="BL99" s="15">
        <f t="shared" si="63"/>
        <v>0.69719999999999949</v>
      </c>
      <c r="BM99" s="15">
        <f t="shared" si="63"/>
        <v>0.69423999999999941</v>
      </c>
      <c r="BN99" s="15">
        <f t="shared" si="63"/>
        <v>0.72885000000000033</v>
      </c>
      <c r="BO99" s="15">
        <f t="shared" si="63"/>
        <v>0.72577000000000036</v>
      </c>
      <c r="BP99" s="15">
        <f t="shared" si="63"/>
        <v>-3.1650000000000005E-2</v>
      </c>
      <c r="BQ99" s="15">
        <f t="shared" si="63"/>
        <v>-3.1530000000000009E-2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45309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45309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45309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266.44000000000005</v>
      </c>
      <c r="E3">
        <f>BAWANA!AM3</f>
        <v>0</v>
      </c>
      <c r="F3">
        <f>(B3+C3)*0.8</f>
        <v>256</v>
      </c>
      <c r="G3">
        <f>(D3+E3)</f>
        <v>266.44000000000005</v>
      </c>
      <c r="H3" s="112"/>
      <c r="I3">
        <f>BRPL_EOD!AI3+BRPL_EOD!AJ3</f>
        <v>134.61000000000001</v>
      </c>
      <c r="J3">
        <f>BYPL_EOD!AI3+BYPL_EOD!AJ3</f>
        <v>48.2</v>
      </c>
      <c r="K3">
        <f>MES_EOD!AI3+MES_EOD!AJ3</f>
        <v>5.84</v>
      </c>
      <c r="L3">
        <f>NDMC_EOD!AI3+NDMC_EOD!AJ3</f>
        <v>19.54</v>
      </c>
      <c r="M3">
        <f>TPDDL_EOD!AI3+TPDDL_EOD!AJ3</f>
        <v>58.25</v>
      </c>
      <c r="N3">
        <f t="shared" ref="N3:N66" si="0">SUM(I3:M3)</f>
        <v>266.44</v>
      </c>
      <c r="O3" s="112">
        <f t="shared" ref="O3:O66" si="1">G3-N3</f>
        <v>0</v>
      </c>
      <c r="P3">
        <v>134.61000000000004</v>
      </c>
      <c r="Q3">
        <v>48.20000000000001</v>
      </c>
      <c r="R3">
        <v>5.8400000000000007</v>
      </c>
      <c r="S3">
        <v>19.540000000000003</v>
      </c>
      <c r="T3">
        <v>58.250000000000014</v>
      </c>
      <c r="U3" s="114">
        <f t="shared" ref="U3:U66" si="2">SUM(P3:T3)</f>
        <v>266.44000000000005</v>
      </c>
      <c r="V3" s="112">
        <f t="shared" ref="V3:V66" si="3">G3-U3</f>
        <v>0</v>
      </c>
      <c r="Y3">
        <f>BAWANA!AW3+BAWANA!AX3</f>
        <v>26.78</v>
      </c>
      <c r="Z3">
        <f>BAWANA!BD3+BAWANA!BE3</f>
        <v>26.78</v>
      </c>
      <c r="AA3">
        <f>BAWANA!X3+BAWANA!Y3</f>
        <v>26.78</v>
      </c>
      <c r="AB3">
        <f>BAWANA!AE3+BAWANA!AF3</f>
        <v>26.78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266.44000000000005</v>
      </c>
      <c r="E4">
        <f>BAWANA!AM4</f>
        <v>0</v>
      </c>
      <c r="F4">
        <f t="shared" ref="F4:F67" si="4">(B4+C4)*0.8</f>
        <v>256</v>
      </c>
      <c r="G4">
        <f t="shared" ref="G4:G67" si="5">(D4+E4)</f>
        <v>266.44000000000005</v>
      </c>
      <c r="H4" s="112"/>
      <c r="I4">
        <f>BRPL_EOD!AI4+BRPL_EOD!AJ4</f>
        <v>134.61000000000001</v>
      </c>
      <c r="J4">
        <f>BYPL_EOD!AI4+BYPL_EOD!AJ4</f>
        <v>48.2</v>
      </c>
      <c r="K4">
        <f>MES_EOD!AI4+MES_EOD!AJ4</f>
        <v>5.84</v>
      </c>
      <c r="L4">
        <f>NDMC_EOD!AI4+NDMC_EOD!AJ4</f>
        <v>19.54</v>
      </c>
      <c r="M4">
        <f>TPDDL_EOD!AI4+TPDDL_EOD!AJ4</f>
        <v>58.25</v>
      </c>
      <c r="N4">
        <f t="shared" si="0"/>
        <v>266.44</v>
      </c>
      <c r="O4" s="112">
        <f t="shared" si="1"/>
        <v>0</v>
      </c>
      <c r="P4">
        <v>134.61000000000004</v>
      </c>
      <c r="Q4">
        <v>48.20000000000001</v>
      </c>
      <c r="R4">
        <v>5.8400000000000007</v>
      </c>
      <c r="S4">
        <v>19.540000000000003</v>
      </c>
      <c r="T4">
        <v>58.250000000000014</v>
      </c>
      <c r="U4" s="114">
        <f t="shared" si="2"/>
        <v>266.44000000000005</v>
      </c>
      <c r="V4" s="112">
        <f t="shared" si="3"/>
        <v>0</v>
      </c>
      <c r="Y4">
        <f>BAWANA!AW4+BAWANA!AX4</f>
        <v>26.78</v>
      </c>
      <c r="Z4">
        <f>BAWANA!BD4+BAWANA!BE4</f>
        <v>26.78</v>
      </c>
      <c r="AA4">
        <f>BAWANA!X4+BAWANA!Y4</f>
        <v>26.78</v>
      </c>
      <c r="AB4">
        <f>BAWANA!AE4+BAWANA!AF4</f>
        <v>26.78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266.44000000000005</v>
      </c>
      <c r="E5">
        <f>BAWANA!AM5</f>
        <v>0</v>
      </c>
      <c r="F5">
        <f t="shared" si="4"/>
        <v>256</v>
      </c>
      <c r="G5">
        <f t="shared" si="5"/>
        <v>266.44000000000005</v>
      </c>
      <c r="H5" s="112"/>
      <c r="I5">
        <f>BRPL_EOD!AI5+BRPL_EOD!AJ5</f>
        <v>134.61000000000001</v>
      </c>
      <c r="J5">
        <f>BYPL_EOD!AI5+BYPL_EOD!AJ5</f>
        <v>48.2</v>
      </c>
      <c r="K5">
        <f>MES_EOD!AI5+MES_EOD!AJ5</f>
        <v>5.84</v>
      </c>
      <c r="L5">
        <f>NDMC_EOD!AI5+NDMC_EOD!AJ5</f>
        <v>19.54</v>
      </c>
      <c r="M5">
        <f>TPDDL_EOD!AI5+TPDDL_EOD!AJ5</f>
        <v>58.25</v>
      </c>
      <c r="N5">
        <f t="shared" si="0"/>
        <v>266.44</v>
      </c>
      <c r="O5" s="112">
        <f t="shared" si="1"/>
        <v>0</v>
      </c>
      <c r="P5">
        <v>134.61000000000004</v>
      </c>
      <c r="Q5">
        <v>48.20000000000001</v>
      </c>
      <c r="R5">
        <v>5.8400000000000007</v>
      </c>
      <c r="S5">
        <v>19.540000000000003</v>
      </c>
      <c r="T5">
        <v>58.250000000000014</v>
      </c>
      <c r="U5" s="114">
        <f t="shared" si="2"/>
        <v>266.44000000000005</v>
      </c>
      <c r="V5" s="112">
        <f t="shared" si="3"/>
        <v>0</v>
      </c>
      <c r="Y5">
        <f>BAWANA!AW5+BAWANA!AX5</f>
        <v>26.78</v>
      </c>
      <c r="Z5">
        <f>BAWANA!BD5+BAWANA!BE5</f>
        <v>26.78</v>
      </c>
      <c r="AA5">
        <f>BAWANA!X5+BAWANA!Y5</f>
        <v>26.78</v>
      </c>
      <c r="AB5">
        <f>BAWANA!AE5+BAWANA!AF5</f>
        <v>26.78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266.44000000000005</v>
      </c>
      <c r="E6">
        <f>BAWANA!AM6</f>
        <v>0</v>
      </c>
      <c r="F6">
        <f t="shared" si="4"/>
        <v>256</v>
      </c>
      <c r="G6">
        <f t="shared" si="5"/>
        <v>266.44000000000005</v>
      </c>
      <c r="H6" s="112"/>
      <c r="I6">
        <f>BRPL_EOD!AI6+BRPL_EOD!AJ6</f>
        <v>134.61000000000001</v>
      </c>
      <c r="J6">
        <f>BYPL_EOD!AI6+BYPL_EOD!AJ6</f>
        <v>48.2</v>
      </c>
      <c r="K6">
        <f>MES_EOD!AI6+MES_EOD!AJ6</f>
        <v>5.84</v>
      </c>
      <c r="L6">
        <f>NDMC_EOD!AI6+NDMC_EOD!AJ6</f>
        <v>19.54</v>
      </c>
      <c r="M6">
        <f>TPDDL_EOD!AI6+TPDDL_EOD!AJ6</f>
        <v>58.25</v>
      </c>
      <c r="N6">
        <f t="shared" si="0"/>
        <v>266.44</v>
      </c>
      <c r="O6" s="112">
        <f t="shared" si="1"/>
        <v>0</v>
      </c>
      <c r="P6">
        <v>134.61000000000004</v>
      </c>
      <c r="Q6">
        <v>48.20000000000001</v>
      </c>
      <c r="R6">
        <v>5.8400000000000007</v>
      </c>
      <c r="S6">
        <v>19.540000000000003</v>
      </c>
      <c r="T6">
        <v>58.250000000000014</v>
      </c>
      <c r="U6" s="114">
        <f t="shared" si="2"/>
        <v>266.44000000000005</v>
      </c>
      <c r="V6" s="112">
        <f t="shared" si="3"/>
        <v>0</v>
      </c>
      <c r="Y6">
        <f>BAWANA!AW6+BAWANA!AX6</f>
        <v>26.78</v>
      </c>
      <c r="Z6">
        <f>BAWANA!BD6+BAWANA!BE6</f>
        <v>26.78</v>
      </c>
      <c r="AA6">
        <f>BAWANA!X6+BAWANA!Y6</f>
        <v>26.78</v>
      </c>
      <c r="AB6">
        <f>BAWANA!AE6+BAWANA!AF6</f>
        <v>26.78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266.44000000000005</v>
      </c>
      <c r="E7">
        <f>BAWANA!AM7</f>
        <v>0</v>
      </c>
      <c r="F7">
        <f t="shared" si="4"/>
        <v>256</v>
      </c>
      <c r="G7">
        <f t="shared" si="5"/>
        <v>266.44000000000005</v>
      </c>
      <c r="H7" s="112"/>
      <c r="I7">
        <f>BRPL_EOD!AI7+BRPL_EOD!AJ7</f>
        <v>134.61000000000001</v>
      </c>
      <c r="J7">
        <f>BYPL_EOD!AI7+BYPL_EOD!AJ7</f>
        <v>48.2</v>
      </c>
      <c r="K7">
        <f>MES_EOD!AI7+MES_EOD!AJ7</f>
        <v>5.84</v>
      </c>
      <c r="L7">
        <f>NDMC_EOD!AI7+NDMC_EOD!AJ7</f>
        <v>19.54</v>
      </c>
      <c r="M7">
        <f>TPDDL_EOD!AI7+TPDDL_EOD!AJ7</f>
        <v>58.25</v>
      </c>
      <c r="N7">
        <f t="shared" si="0"/>
        <v>266.44</v>
      </c>
      <c r="O7" s="112">
        <f t="shared" si="1"/>
        <v>0</v>
      </c>
      <c r="P7">
        <v>134.61000000000004</v>
      </c>
      <c r="Q7">
        <v>48.20000000000001</v>
      </c>
      <c r="R7">
        <v>5.8400000000000007</v>
      </c>
      <c r="S7">
        <v>19.540000000000003</v>
      </c>
      <c r="T7">
        <v>58.250000000000014</v>
      </c>
      <c r="U7" s="114">
        <f t="shared" si="2"/>
        <v>266.44000000000005</v>
      </c>
      <c r="V7" s="112">
        <f t="shared" si="3"/>
        <v>0</v>
      </c>
      <c r="Y7">
        <f>BAWANA!AW7+BAWANA!AX7</f>
        <v>26.78</v>
      </c>
      <c r="Z7">
        <f>BAWANA!BD7+BAWANA!BE7</f>
        <v>26.78</v>
      </c>
      <c r="AA7">
        <f>BAWANA!X7+BAWANA!Y7</f>
        <v>26.78</v>
      </c>
      <c r="AB7">
        <f>BAWANA!AE7+BAWANA!AF7</f>
        <v>26.78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266.44000000000005</v>
      </c>
      <c r="E8">
        <f>BAWANA!AM8</f>
        <v>0</v>
      </c>
      <c r="F8">
        <f t="shared" si="4"/>
        <v>256</v>
      </c>
      <c r="G8">
        <f t="shared" si="5"/>
        <v>266.44000000000005</v>
      </c>
      <c r="H8" s="112"/>
      <c r="I8">
        <f>BRPL_EOD!AI8+BRPL_EOD!AJ8</f>
        <v>134.61000000000001</v>
      </c>
      <c r="J8">
        <f>BYPL_EOD!AI8+BYPL_EOD!AJ8</f>
        <v>48.2</v>
      </c>
      <c r="K8">
        <f>MES_EOD!AI8+MES_EOD!AJ8</f>
        <v>5.84</v>
      </c>
      <c r="L8">
        <f>NDMC_EOD!AI8+NDMC_EOD!AJ8</f>
        <v>19.54</v>
      </c>
      <c r="M8">
        <f>TPDDL_EOD!AI8+TPDDL_EOD!AJ8</f>
        <v>58.25</v>
      </c>
      <c r="N8">
        <f t="shared" si="0"/>
        <v>266.44</v>
      </c>
      <c r="O8" s="112">
        <f t="shared" si="1"/>
        <v>0</v>
      </c>
      <c r="P8">
        <v>134.61000000000004</v>
      </c>
      <c r="Q8">
        <v>48.20000000000001</v>
      </c>
      <c r="R8">
        <v>5.8400000000000007</v>
      </c>
      <c r="S8">
        <v>19.540000000000003</v>
      </c>
      <c r="T8">
        <v>58.250000000000014</v>
      </c>
      <c r="U8" s="114">
        <f t="shared" si="2"/>
        <v>266.44000000000005</v>
      </c>
      <c r="V8" s="112">
        <f t="shared" si="3"/>
        <v>0</v>
      </c>
      <c r="Y8">
        <f>BAWANA!AW8+BAWANA!AX8</f>
        <v>26.78</v>
      </c>
      <c r="Z8">
        <f>BAWANA!BD8+BAWANA!BE8</f>
        <v>26.78</v>
      </c>
      <c r="AA8">
        <f>BAWANA!X8+BAWANA!Y8</f>
        <v>26.78</v>
      </c>
      <c r="AB8">
        <f>BAWANA!AE8+BAWANA!AF8</f>
        <v>26.78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266.44000000000005</v>
      </c>
      <c r="E9">
        <f>BAWANA!AM9</f>
        <v>0</v>
      </c>
      <c r="F9">
        <f t="shared" si="4"/>
        <v>256</v>
      </c>
      <c r="G9">
        <f t="shared" si="5"/>
        <v>266.44000000000005</v>
      </c>
      <c r="H9" s="112"/>
      <c r="I9">
        <f>BRPL_EOD!AI9+BRPL_EOD!AJ9</f>
        <v>134.61000000000001</v>
      </c>
      <c r="J9">
        <f>BYPL_EOD!AI9+BYPL_EOD!AJ9</f>
        <v>48.2</v>
      </c>
      <c r="K9">
        <f>MES_EOD!AI9+MES_EOD!AJ9</f>
        <v>5.84</v>
      </c>
      <c r="L9">
        <f>NDMC_EOD!AI9+NDMC_EOD!AJ9</f>
        <v>19.54</v>
      </c>
      <c r="M9">
        <f>TPDDL_EOD!AI9+TPDDL_EOD!AJ9</f>
        <v>58.25</v>
      </c>
      <c r="N9">
        <f t="shared" si="0"/>
        <v>266.44</v>
      </c>
      <c r="O9" s="112">
        <f t="shared" si="1"/>
        <v>0</v>
      </c>
      <c r="P9">
        <v>134.61000000000004</v>
      </c>
      <c r="Q9">
        <v>48.20000000000001</v>
      </c>
      <c r="R9">
        <v>5.8400000000000007</v>
      </c>
      <c r="S9">
        <v>19.540000000000003</v>
      </c>
      <c r="T9">
        <v>58.250000000000014</v>
      </c>
      <c r="U9" s="114">
        <f t="shared" si="2"/>
        <v>266.44000000000005</v>
      </c>
      <c r="V9" s="112">
        <f t="shared" si="3"/>
        <v>0</v>
      </c>
      <c r="Y9">
        <f>BAWANA!AW9+BAWANA!AX9</f>
        <v>26.78</v>
      </c>
      <c r="Z9">
        <f>BAWANA!BD9+BAWANA!BE9</f>
        <v>26.78</v>
      </c>
      <c r="AA9">
        <f>BAWANA!X9+BAWANA!Y9</f>
        <v>26.78</v>
      </c>
      <c r="AB9">
        <f>BAWANA!AE9+BAWANA!AF9</f>
        <v>26.78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266.44000000000005</v>
      </c>
      <c r="E10">
        <f>BAWANA!AM10</f>
        <v>0</v>
      </c>
      <c r="F10">
        <f t="shared" si="4"/>
        <v>256</v>
      </c>
      <c r="G10">
        <f t="shared" si="5"/>
        <v>266.44000000000005</v>
      </c>
      <c r="H10" s="112"/>
      <c r="I10">
        <f>BRPL_EOD!AI10+BRPL_EOD!AJ10</f>
        <v>134.61000000000001</v>
      </c>
      <c r="J10">
        <f>BYPL_EOD!AI10+BYPL_EOD!AJ10</f>
        <v>48.2</v>
      </c>
      <c r="K10">
        <f>MES_EOD!AI10+MES_EOD!AJ10</f>
        <v>5.84</v>
      </c>
      <c r="L10">
        <f>NDMC_EOD!AI10+NDMC_EOD!AJ10</f>
        <v>19.54</v>
      </c>
      <c r="M10">
        <f>TPDDL_EOD!AI10+TPDDL_EOD!AJ10</f>
        <v>58.25</v>
      </c>
      <c r="N10">
        <f t="shared" si="0"/>
        <v>266.44</v>
      </c>
      <c r="O10" s="112">
        <f t="shared" si="1"/>
        <v>0</v>
      </c>
      <c r="P10">
        <v>134.61000000000004</v>
      </c>
      <c r="Q10">
        <v>48.20000000000001</v>
      </c>
      <c r="R10">
        <v>5.8400000000000007</v>
      </c>
      <c r="S10">
        <v>19.540000000000003</v>
      </c>
      <c r="T10">
        <v>58.250000000000014</v>
      </c>
      <c r="U10" s="114">
        <f t="shared" si="2"/>
        <v>266.44000000000005</v>
      </c>
      <c r="V10" s="112">
        <f t="shared" si="3"/>
        <v>0</v>
      </c>
      <c r="Y10">
        <f>BAWANA!AW10+BAWANA!AX10</f>
        <v>26.78</v>
      </c>
      <c r="Z10">
        <f>BAWANA!BD10+BAWANA!BE10</f>
        <v>26.78</v>
      </c>
      <c r="AA10">
        <f>BAWANA!X10+BAWANA!Y10</f>
        <v>26.78</v>
      </c>
      <c r="AB10">
        <f>BAWANA!AE10+BAWANA!AF10</f>
        <v>26.78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266.44000000000005</v>
      </c>
      <c r="E11">
        <f>BAWANA!AM11</f>
        <v>0</v>
      </c>
      <c r="F11">
        <f t="shared" si="4"/>
        <v>256</v>
      </c>
      <c r="G11">
        <f t="shared" si="5"/>
        <v>266.44000000000005</v>
      </c>
      <c r="H11" s="112"/>
      <c r="I11">
        <f>BRPL_EOD!AI11+BRPL_EOD!AJ11</f>
        <v>134.61000000000001</v>
      </c>
      <c r="J11">
        <f>BYPL_EOD!AI11+BYPL_EOD!AJ11</f>
        <v>48.2</v>
      </c>
      <c r="K11">
        <f>MES_EOD!AI11+MES_EOD!AJ11</f>
        <v>5.84</v>
      </c>
      <c r="L11">
        <f>NDMC_EOD!AI11+NDMC_EOD!AJ11</f>
        <v>19.54</v>
      </c>
      <c r="M11">
        <f>TPDDL_EOD!AI11+TPDDL_EOD!AJ11</f>
        <v>58.25</v>
      </c>
      <c r="N11">
        <f t="shared" si="0"/>
        <v>266.44</v>
      </c>
      <c r="O11" s="112">
        <f t="shared" si="1"/>
        <v>0</v>
      </c>
      <c r="P11">
        <v>134.61000000000004</v>
      </c>
      <c r="Q11">
        <v>48.20000000000001</v>
      </c>
      <c r="R11">
        <v>5.8400000000000007</v>
      </c>
      <c r="S11">
        <v>19.540000000000003</v>
      </c>
      <c r="T11">
        <v>58.250000000000014</v>
      </c>
      <c r="U11" s="114">
        <f t="shared" si="2"/>
        <v>266.44000000000005</v>
      </c>
      <c r="V11" s="112">
        <f t="shared" si="3"/>
        <v>0</v>
      </c>
      <c r="Y11">
        <f>BAWANA!AW11+BAWANA!AX11</f>
        <v>26.78</v>
      </c>
      <c r="Z11">
        <f>BAWANA!BD11+BAWANA!BE11</f>
        <v>26.78</v>
      </c>
      <c r="AA11">
        <f>BAWANA!X11+BAWANA!Y11</f>
        <v>26.78</v>
      </c>
      <c r="AB11">
        <f>BAWANA!AE11+BAWANA!AF11</f>
        <v>26.78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266.44000000000005</v>
      </c>
      <c r="E12">
        <f>BAWANA!AM12</f>
        <v>0</v>
      </c>
      <c r="F12">
        <f t="shared" si="4"/>
        <v>256</v>
      </c>
      <c r="G12">
        <f t="shared" si="5"/>
        <v>266.44000000000005</v>
      </c>
      <c r="H12" s="112"/>
      <c r="I12">
        <f>BRPL_EOD!AI12+BRPL_EOD!AJ12</f>
        <v>134.61000000000001</v>
      </c>
      <c r="J12">
        <f>BYPL_EOD!AI12+BYPL_EOD!AJ12</f>
        <v>48.2</v>
      </c>
      <c r="K12">
        <f>MES_EOD!AI12+MES_EOD!AJ12</f>
        <v>5.84</v>
      </c>
      <c r="L12">
        <f>NDMC_EOD!AI12+NDMC_EOD!AJ12</f>
        <v>19.54</v>
      </c>
      <c r="M12">
        <f>TPDDL_EOD!AI12+TPDDL_EOD!AJ12</f>
        <v>58.25</v>
      </c>
      <c r="N12">
        <f t="shared" si="0"/>
        <v>266.44</v>
      </c>
      <c r="O12" s="112">
        <f t="shared" si="1"/>
        <v>0</v>
      </c>
      <c r="P12">
        <v>134.61000000000004</v>
      </c>
      <c r="Q12">
        <v>48.20000000000001</v>
      </c>
      <c r="R12">
        <v>5.8400000000000007</v>
      </c>
      <c r="S12">
        <v>19.540000000000003</v>
      </c>
      <c r="T12">
        <v>58.250000000000014</v>
      </c>
      <c r="U12" s="114">
        <f t="shared" si="2"/>
        <v>266.44000000000005</v>
      </c>
      <c r="V12" s="112">
        <f t="shared" si="3"/>
        <v>0</v>
      </c>
      <c r="Y12">
        <f>BAWANA!AW12+BAWANA!AX12</f>
        <v>26.78</v>
      </c>
      <c r="Z12">
        <f>BAWANA!BD12+BAWANA!BE12</f>
        <v>26.78</v>
      </c>
      <c r="AA12">
        <f>BAWANA!X12+BAWANA!Y12</f>
        <v>26.78</v>
      </c>
      <c r="AB12">
        <f>BAWANA!AE12+BAWANA!AF12</f>
        <v>26.78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266.44000000000005</v>
      </c>
      <c r="E13">
        <f>BAWANA!AM13</f>
        <v>0</v>
      </c>
      <c r="F13">
        <f t="shared" si="4"/>
        <v>256</v>
      </c>
      <c r="G13">
        <f t="shared" si="5"/>
        <v>266.44000000000005</v>
      </c>
      <c r="H13" s="112"/>
      <c r="I13">
        <f>BRPL_EOD!AI13+BRPL_EOD!AJ13</f>
        <v>134.61000000000001</v>
      </c>
      <c r="J13">
        <f>BYPL_EOD!AI13+BYPL_EOD!AJ13</f>
        <v>48.2</v>
      </c>
      <c r="K13">
        <f>MES_EOD!AI13+MES_EOD!AJ13</f>
        <v>5.84</v>
      </c>
      <c r="L13">
        <f>NDMC_EOD!AI13+NDMC_EOD!AJ13</f>
        <v>19.54</v>
      </c>
      <c r="M13">
        <f>TPDDL_EOD!AI13+TPDDL_EOD!AJ13</f>
        <v>58.25</v>
      </c>
      <c r="N13">
        <f t="shared" si="0"/>
        <v>266.44</v>
      </c>
      <c r="O13" s="112">
        <f t="shared" si="1"/>
        <v>0</v>
      </c>
      <c r="P13">
        <v>134.61000000000004</v>
      </c>
      <c r="Q13">
        <v>48.20000000000001</v>
      </c>
      <c r="R13">
        <v>5.8400000000000007</v>
      </c>
      <c r="S13">
        <v>19.540000000000003</v>
      </c>
      <c r="T13">
        <v>58.250000000000014</v>
      </c>
      <c r="U13" s="114">
        <f t="shared" si="2"/>
        <v>266.44000000000005</v>
      </c>
      <c r="V13" s="112">
        <f t="shared" si="3"/>
        <v>0</v>
      </c>
      <c r="Y13">
        <f>BAWANA!AW13+BAWANA!AX13</f>
        <v>26.78</v>
      </c>
      <c r="Z13">
        <f>BAWANA!BD13+BAWANA!BE13</f>
        <v>26.78</v>
      </c>
      <c r="AA13">
        <f>BAWANA!X13+BAWANA!Y13</f>
        <v>26.78</v>
      </c>
      <c r="AB13">
        <f>BAWANA!AE13+BAWANA!AF13</f>
        <v>26.78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266.44000000000005</v>
      </c>
      <c r="E14">
        <f>BAWANA!AM14</f>
        <v>0</v>
      </c>
      <c r="F14">
        <f t="shared" si="4"/>
        <v>256</v>
      </c>
      <c r="G14">
        <f t="shared" si="5"/>
        <v>266.44000000000005</v>
      </c>
      <c r="H14" s="112"/>
      <c r="I14">
        <f>BRPL_EOD!AI14+BRPL_EOD!AJ14</f>
        <v>134.61000000000001</v>
      </c>
      <c r="J14">
        <f>BYPL_EOD!AI14+BYPL_EOD!AJ14</f>
        <v>48.2</v>
      </c>
      <c r="K14">
        <f>MES_EOD!AI14+MES_EOD!AJ14</f>
        <v>5.84</v>
      </c>
      <c r="L14">
        <f>NDMC_EOD!AI14+NDMC_EOD!AJ14</f>
        <v>19.54</v>
      </c>
      <c r="M14">
        <f>TPDDL_EOD!AI14+TPDDL_EOD!AJ14</f>
        <v>58.25</v>
      </c>
      <c r="N14">
        <f t="shared" si="0"/>
        <v>266.44</v>
      </c>
      <c r="O14" s="112">
        <f t="shared" si="1"/>
        <v>0</v>
      </c>
      <c r="P14">
        <v>134.61000000000004</v>
      </c>
      <c r="Q14">
        <v>48.20000000000001</v>
      </c>
      <c r="R14">
        <v>5.8400000000000007</v>
      </c>
      <c r="S14">
        <v>19.540000000000003</v>
      </c>
      <c r="T14">
        <v>58.250000000000014</v>
      </c>
      <c r="U14" s="114">
        <f t="shared" si="2"/>
        <v>266.44000000000005</v>
      </c>
      <c r="V14" s="112">
        <f t="shared" si="3"/>
        <v>0</v>
      </c>
      <c r="Y14">
        <f>BAWANA!AW14+BAWANA!AX14</f>
        <v>26.78</v>
      </c>
      <c r="Z14">
        <f>BAWANA!BD14+BAWANA!BE14</f>
        <v>26.78</v>
      </c>
      <c r="AA14">
        <f>BAWANA!X14+BAWANA!Y14</f>
        <v>26.78</v>
      </c>
      <c r="AB14">
        <f>BAWANA!AE14+BAWANA!AF14</f>
        <v>26.78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266.44000000000005</v>
      </c>
      <c r="E15">
        <f>BAWANA!AM15</f>
        <v>0</v>
      </c>
      <c r="F15">
        <f t="shared" si="4"/>
        <v>256</v>
      </c>
      <c r="G15">
        <f t="shared" si="5"/>
        <v>266.44000000000005</v>
      </c>
      <c r="H15" s="112"/>
      <c r="I15">
        <f>BRPL_EOD!AI15+BRPL_EOD!AJ15</f>
        <v>134.61000000000001</v>
      </c>
      <c r="J15">
        <f>BYPL_EOD!AI15+BYPL_EOD!AJ15</f>
        <v>48.2</v>
      </c>
      <c r="K15">
        <f>MES_EOD!AI15+MES_EOD!AJ15</f>
        <v>5.84</v>
      </c>
      <c r="L15">
        <f>NDMC_EOD!AI15+NDMC_EOD!AJ15</f>
        <v>19.54</v>
      </c>
      <c r="M15">
        <f>TPDDL_EOD!AI15+TPDDL_EOD!AJ15</f>
        <v>58.25</v>
      </c>
      <c r="N15">
        <f t="shared" si="0"/>
        <v>266.44</v>
      </c>
      <c r="O15" s="112">
        <f t="shared" si="1"/>
        <v>0</v>
      </c>
      <c r="P15">
        <v>134.61000000000004</v>
      </c>
      <c r="Q15">
        <v>48.20000000000001</v>
      </c>
      <c r="R15">
        <v>5.8400000000000007</v>
      </c>
      <c r="S15">
        <v>19.540000000000003</v>
      </c>
      <c r="T15">
        <v>58.250000000000014</v>
      </c>
      <c r="U15" s="114">
        <f t="shared" si="2"/>
        <v>266.44000000000005</v>
      </c>
      <c r="V15" s="112">
        <f t="shared" si="3"/>
        <v>0</v>
      </c>
      <c r="Y15">
        <f>BAWANA!AW15+BAWANA!AX15</f>
        <v>26.78</v>
      </c>
      <c r="Z15">
        <f>BAWANA!BD15+BAWANA!BE15</f>
        <v>26.78</v>
      </c>
      <c r="AA15">
        <f>BAWANA!X15+BAWANA!Y15</f>
        <v>26.78</v>
      </c>
      <c r="AB15">
        <f>BAWANA!AE15+BAWANA!AF15</f>
        <v>26.78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266.44000000000005</v>
      </c>
      <c r="E16">
        <f>BAWANA!AM16</f>
        <v>0</v>
      </c>
      <c r="F16">
        <f t="shared" si="4"/>
        <v>256</v>
      </c>
      <c r="G16">
        <f t="shared" si="5"/>
        <v>266.44000000000005</v>
      </c>
      <c r="H16" s="112"/>
      <c r="I16">
        <f>BRPL_EOD!AI16+BRPL_EOD!AJ16</f>
        <v>134.61000000000001</v>
      </c>
      <c r="J16">
        <f>BYPL_EOD!AI16+BYPL_EOD!AJ16</f>
        <v>48.2</v>
      </c>
      <c r="K16">
        <f>MES_EOD!AI16+MES_EOD!AJ16</f>
        <v>5.84</v>
      </c>
      <c r="L16">
        <f>NDMC_EOD!AI16+NDMC_EOD!AJ16</f>
        <v>19.54</v>
      </c>
      <c r="M16">
        <f>TPDDL_EOD!AI16+TPDDL_EOD!AJ16</f>
        <v>58.25</v>
      </c>
      <c r="N16">
        <f t="shared" si="0"/>
        <v>266.44</v>
      </c>
      <c r="O16" s="112">
        <f t="shared" si="1"/>
        <v>0</v>
      </c>
      <c r="P16">
        <v>134.61000000000004</v>
      </c>
      <c r="Q16">
        <v>48.20000000000001</v>
      </c>
      <c r="R16">
        <v>5.8400000000000007</v>
      </c>
      <c r="S16">
        <v>19.540000000000003</v>
      </c>
      <c r="T16">
        <v>58.250000000000014</v>
      </c>
      <c r="U16" s="114">
        <f t="shared" si="2"/>
        <v>266.44000000000005</v>
      </c>
      <c r="V16" s="112">
        <f t="shared" si="3"/>
        <v>0</v>
      </c>
      <c r="Y16">
        <f>BAWANA!AW16+BAWANA!AX16</f>
        <v>26.78</v>
      </c>
      <c r="Z16">
        <f>BAWANA!BD16+BAWANA!BE16</f>
        <v>26.78</v>
      </c>
      <c r="AA16">
        <f>BAWANA!X16+BAWANA!Y16</f>
        <v>26.78</v>
      </c>
      <c r="AB16">
        <f>BAWANA!AE16+BAWANA!AF16</f>
        <v>26.78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266.44000000000005</v>
      </c>
      <c r="E17">
        <f>BAWANA!AM17</f>
        <v>0</v>
      </c>
      <c r="F17">
        <f t="shared" si="4"/>
        <v>256</v>
      </c>
      <c r="G17">
        <f t="shared" si="5"/>
        <v>266.44000000000005</v>
      </c>
      <c r="H17" s="112"/>
      <c r="I17">
        <f>BRPL_EOD!AI17+BRPL_EOD!AJ17</f>
        <v>134.61000000000001</v>
      </c>
      <c r="J17">
        <f>BYPL_EOD!AI17+BYPL_EOD!AJ17</f>
        <v>48.2</v>
      </c>
      <c r="K17">
        <f>MES_EOD!AI17+MES_EOD!AJ17</f>
        <v>5.84</v>
      </c>
      <c r="L17">
        <f>NDMC_EOD!AI17+NDMC_EOD!AJ17</f>
        <v>19.54</v>
      </c>
      <c r="M17">
        <f>TPDDL_EOD!AI17+TPDDL_EOD!AJ17</f>
        <v>58.25</v>
      </c>
      <c r="N17">
        <f t="shared" si="0"/>
        <v>266.44</v>
      </c>
      <c r="O17" s="112">
        <f t="shared" si="1"/>
        <v>0</v>
      </c>
      <c r="P17">
        <v>134.61000000000004</v>
      </c>
      <c r="Q17">
        <v>48.20000000000001</v>
      </c>
      <c r="R17">
        <v>5.8400000000000007</v>
      </c>
      <c r="S17">
        <v>19.540000000000003</v>
      </c>
      <c r="T17">
        <v>58.250000000000014</v>
      </c>
      <c r="U17" s="114">
        <f t="shared" si="2"/>
        <v>266.44000000000005</v>
      </c>
      <c r="V17" s="112">
        <f t="shared" si="3"/>
        <v>0</v>
      </c>
      <c r="Y17">
        <f>BAWANA!AW17+BAWANA!AX17</f>
        <v>26.78</v>
      </c>
      <c r="Z17">
        <f>BAWANA!BD17+BAWANA!BE17</f>
        <v>26.78</v>
      </c>
      <c r="AA17">
        <f>BAWANA!X17+BAWANA!Y17</f>
        <v>26.78</v>
      </c>
      <c r="AB17">
        <f>BAWANA!AE17+BAWANA!AF17</f>
        <v>26.78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266.44000000000005</v>
      </c>
      <c r="E18">
        <f>BAWANA!AM18</f>
        <v>0</v>
      </c>
      <c r="F18">
        <f t="shared" si="4"/>
        <v>256</v>
      </c>
      <c r="G18">
        <f t="shared" si="5"/>
        <v>266.44000000000005</v>
      </c>
      <c r="H18" s="112"/>
      <c r="I18">
        <f>BRPL_EOD!AI18+BRPL_EOD!AJ18</f>
        <v>134.61000000000001</v>
      </c>
      <c r="J18">
        <f>BYPL_EOD!AI18+BYPL_EOD!AJ18</f>
        <v>48.2</v>
      </c>
      <c r="K18">
        <f>MES_EOD!AI18+MES_EOD!AJ18</f>
        <v>5.84</v>
      </c>
      <c r="L18">
        <f>NDMC_EOD!AI18+NDMC_EOD!AJ18</f>
        <v>19.54</v>
      </c>
      <c r="M18">
        <f>TPDDL_EOD!AI18+TPDDL_EOD!AJ18</f>
        <v>58.25</v>
      </c>
      <c r="N18">
        <f t="shared" si="0"/>
        <v>266.44</v>
      </c>
      <c r="O18" s="112">
        <f t="shared" si="1"/>
        <v>0</v>
      </c>
      <c r="P18">
        <v>134.61000000000004</v>
      </c>
      <c r="Q18">
        <v>48.20000000000001</v>
      </c>
      <c r="R18">
        <v>5.8400000000000007</v>
      </c>
      <c r="S18">
        <v>19.540000000000003</v>
      </c>
      <c r="T18">
        <v>58.250000000000014</v>
      </c>
      <c r="U18" s="114">
        <f t="shared" si="2"/>
        <v>266.44000000000005</v>
      </c>
      <c r="V18" s="112">
        <f t="shared" si="3"/>
        <v>0</v>
      </c>
      <c r="Y18">
        <f>BAWANA!AW18+BAWANA!AX18</f>
        <v>26.78</v>
      </c>
      <c r="Z18">
        <f>BAWANA!BD18+BAWANA!BE18</f>
        <v>26.78</v>
      </c>
      <c r="AA18">
        <f>BAWANA!X18+BAWANA!Y18</f>
        <v>26.78</v>
      </c>
      <c r="AB18">
        <f>BAWANA!AE18+BAWANA!AF18</f>
        <v>26.78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266.44000000000005</v>
      </c>
      <c r="E19">
        <f>BAWANA!AM19</f>
        <v>0</v>
      </c>
      <c r="F19">
        <f t="shared" si="4"/>
        <v>256</v>
      </c>
      <c r="G19">
        <f t="shared" si="5"/>
        <v>266.44000000000005</v>
      </c>
      <c r="H19" s="112"/>
      <c r="I19">
        <f>BRPL_EOD!AI19+BRPL_EOD!AJ19</f>
        <v>134.61000000000001</v>
      </c>
      <c r="J19">
        <f>BYPL_EOD!AI19+BYPL_EOD!AJ19</f>
        <v>48.2</v>
      </c>
      <c r="K19">
        <f>MES_EOD!AI19+MES_EOD!AJ19</f>
        <v>5.84</v>
      </c>
      <c r="L19">
        <f>NDMC_EOD!AI19+NDMC_EOD!AJ19</f>
        <v>19.54</v>
      </c>
      <c r="M19">
        <f>TPDDL_EOD!AI19+TPDDL_EOD!AJ19</f>
        <v>58.25</v>
      </c>
      <c r="N19">
        <f t="shared" si="0"/>
        <v>266.44</v>
      </c>
      <c r="O19" s="112">
        <f t="shared" si="1"/>
        <v>0</v>
      </c>
      <c r="P19">
        <v>134.61000000000004</v>
      </c>
      <c r="Q19">
        <v>48.20000000000001</v>
      </c>
      <c r="R19">
        <v>5.8400000000000007</v>
      </c>
      <c r="S19">
        <v>19.540000000000003</v>
      </c>
      <c r="T19">
        <v>58.250000000000014</v>
      </c>
      <c r="U19" s="114">
        <f t="shared" si="2"/>
        <v>266.44000000000005</v>
      </c>
      <c r="V19" s="112">
        <f t="shared" si="3"/>
        <v>0</v>
      </c>
      <c r="Y19">
        <f>BAWANA!AW19+BAWANA!AX19</f>
        <v>26.78</v>
      </c>
      <c r="Z19">
        <f>BAWANA!BD19+BAWANA!BE19</f>
        <v>26.78</v>
      </c>
      <c r="AA19">
        <f>BAWANA!X19+BAWANA!Y19</f>
        <v>26.78</v>
      </c>
      <c r="AB19">
        <f>BAWANA!AE19+BAWANA!AF19</f>
        <v>26.78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266.44000000000005</v>
      </c>
      <c r="E20">
        <f>BAWANA!AM20</f>
        <v>0</v>
      </c>
      <c r="F20">
        <f t="shared" si="4"/>
        <v>256</v>
      </c>
      <c r="G20">
        <f t="shared" si="5"/>
        <v>266.44000000000005</v>
      </c>
      <c r="H20" s="112"/>
      <c r="I20">
        <f>BRPL_EOD!AI20+BRPL_EOD!AJ20</f>
        <v>134.61000000000001</v>
      </c>
      <c r="J20">
        <f>BYPL_EOD!AI20+BYPL_EOD!AJ20</f>
        <v>48.2</v>
      </c>
      <c r="K20">
        <f>MES_EOD!AI20+MES_EOD!AJ20</f>
        <v>5.84</v>
      </c>
      <c r="L20">
        <f>NDMC_EOD!AI20+NDMC_EOD!AJ20</f>
        <v>19.54</v>
      </c>
      <c r="M20">
        <f>TPDDL_EOD!AI20+TPDDL_EOD!AJ20</f>
        <v>58.25</v>
      </c>
      <c r="N20">
        <f t="shared" si="0"/>
        <v>266.44</v>
      </c>
      <c r="O20" s="112">
        <f t="shared" si="1"/>
        <v>0</v>
      </c>
      <c r="P20">
        <v>134.61000000000004</v>
      </c>
      <c r="Q20">
        <v>48.20000000000001</v>
      </c>
      <c r="R20">
        <v>5.8400000000000007</v>
      </c>
      <c r="S20">
        <v>19.540000000000003</v>
      </c>
      <c r="T20">
        <v>58.250000000000014</v>
      </c>
      <c r="U20" s="114">
        <f t="shared" si="2"/>
        <v>266.44000000000005</v>
      </c>
      <c r="V20" s="112">
        <f t="shared" si="3"/>
        <v>0</v>
      </c>
      <c r="Y20">
        <f>BAWANA!AW20+BAWANA!AX20</f>
        <v>26.78</v>
      </c>
      <c r="Z20">
        <f>BAWANA!BD20+BAWANA!BE20</f>
        <v>26.78</v>
      </c>
      <c r="AA20">
        <f>BAWANA!X20+BAWANA!Y20</f>
        <v>26.78</v>
      </c>
      <c r="AB20">
        <f>BAWANA!AE20+BAWANA!AF20</f>
        <v>26.78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266.44000000000005</v>
      </c>
      <c r="E21">
        <f>BAWANA!AM21</f>
        <v>0</v>
      </c>
      <c r="F21">
        <f t="shared" si="4"/>
        <v>256</v>
      </c>
      <c r="G21">
        <f t="shared" si="5"/>
        <v>266.44000000000005</v>
      </c>
      <c r="H21" s="112"/>
      <c r="I21">
        <f>BRPL_EOD!AI21+BRPL_EOD!AJ21</f>
        <v>134.61000000000001</v>
      </c>
      <c r="J21">
        <f>BYPL_EOD!AI21+BYPL_EOD!AJ21</f>
        <v>48.2</v>
      </c>
      <c r="K21">
        <f>MES_EOD!AI21+MES_EOD!AJ21</f>
        <v>5.84</v>
      </c>
      <c r="L21">
        <f>NDMC_EOD!AI21+NDMC_EOD!AJ21</f>
        <v>19.54</v>
      </c>
      <c r="M21">
        <f>TPDDL_EOD!AI21+TPDDL_EOD!AJ21</f>
        <v>58.25</v>
      </c>
      <c r="N21">
        <f t="shared" si="0"/>
        <v>266.44</v>
      </c>
      <c r="O21" s="112">
        <f t="shared" si="1"/>
        <v>0</v>
      </c>
      <c r="P21">
        <v>134.61000000000004</v>
      </c>
      <c r="Q21">
        <v>48.20000000000001</v>
      </c>
      <c r="R21">
        <v>5.8400000000000007</v>
      </c>
      <c r="S21">
        <v>19.540000000000003</v>
      </c>
      <c r="T21">
        <v>58.250000000000014</v>
      </c>
      <c r="U21" s="114">
        <f t="shared" si="2"/>
        <v>266.44000000000005</v>
      </c>
      <c r="V21" s="112">
        <f t="shared" si="3"/>
        <v>0</v>
      </c>
      <c r="Y21">
        <f>BAWANA!AW21+BAWANA!AX21</f>
        <v>26.78</v>
      </c>
      <c r="Z21">
        <f>BAWANA!BD21+BAWANA!BE21</f>
        <v>26.78</v>
      </c>
      <c r="AA21">
        <f>BAWANA!X21+BAWANA!Y21</f>
        <v>26.78</v>
      </c>
      <c r="AB21">
        <f>BAWANA!AE21+BAWANA!AF21</f>
        <v>26.78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266.44000000000005</v>
      </c>
      <c r="E22">
        <f>BAWANA!AM22</f>
        <v>0</v>
      </c>
      <c r="F22">
        <f t="shared" si="4"/>
        <v>256</v>
      </c>
      <c r="G22">
        <f t="shared" si="5"/>
        <v>266.44000000000005</v>
      </c>
      <c r="H22" s="112"/>
      <c r="I22">
        <f>BRPL_EOD!AI22+BRPL_EOD!AJ22</f>
        <v>134.61000000000001</v>
      </c>
      <c r="J22">
        <f>BYPL_EOD!AI22+BYPL_EOD!AJ22</f>
        <v>48.2</v>
      </c>
      <c r="K22">
        <f>MES_EOD!AI22+MES_EOD!AJ22</f>
        <v>5.84</v>
      </c>
      <c r="L22">
        <f>NDMC_EOD!AI22+NDMC_EOD!AJ22</f>
        <v>19.54</v>
      </c>
      <c r="M22">
        <f>TPDDL_EOD!AI22+TPDDL_EOD!AJ22</f>
        <v>58.25</v>
      </c>
      <c r="N22">
        <f t="shared" si="0"/>
        <v>266.44</v>
      </c>
      <c r="O22" s="112">
        <f t="shared" si="1"/>
        <v>0</v>
      </c>
      <c r="P22">
        <v>134.61000000000004</v>
      </c>
      <c r="Q22">
        <v>48.20000000000001</v>
      </c>
      <c r="R22">
        <v>5.8400000000000007</v>
      </c>
      <c r="S22">
        <v>19.540000000000003</v>
      </c>
      <c r="T22">
        <v>58.250000000000014</v>
      </c>
      <c r="U22" s="114">
        <f t="shared" si="2"/>
        <v>266.44000000000005</v>
      </c>
      <c r="V22" s="112">
        <f t="shared" si="3"/>
        <v>0</v>
      </c>
      <c r="Y22">
        <f>BAWANA!AW22+BAWANA!AX22</f>
        <v>26.78</v>
      </c>
      <c r="Z22">
        <f>BAWANA!BD22+BAWANA!BE22</f>
        <v>26.78</v>
      </c>
      <c r="AA22">
        <f>BAWANA!X22+BAWANA!Y22</f>
        <v>26.78</v>
      </c>
      <c r="AB22">
        <f>BAWANA!AE22+BAWANA!AF22</f>
        <v>26.78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266.44000000000005</v>
      </c>
      <c r="E23">
        <f>BAWANA!AM23</f>
        <v>0</v>
      </c>
      <c r="F23">
        <f t="shared" si="4"/>
        <v>256</v>
      </c>
      <c r="G23">
        <f t="shared" si="5"/>
        <v>266.44000000000005</v>
      </c>
      <c r="H23" s="112"/>
      <c r="I23">
        <f>BRPL_EOD!AI23+BRPL_EOD!AJ23</f>
        <v>134.61000000000001</v>
      </c>
      <c r="J23">
        <f>BYPL_EOD!AI23+BYPL_EOD!AJ23</f>
        <v>48.2</v>
      </c>
      <c r="K23">
        <f>MES_EOD!AI23+MES_EOD!AJ23</f>
        <v>5.84</v>
      </c>
      <c r="L23">
        <f>NDMC_EOD!AI23+NDMC_EOD!AJ23</f>
        <v>19.54</v>
      </c>
      <c r="M23">
        <f>TPDDL_EOD!AI23+TPDDL_EOD!AJ23</f>
        <v>58.25</v>
      </c>
      <c r="N23">
        <f t="shared" si="0"/>
        <v>266.44</v>
      </c>
      <c r="O23" s="112">
        <f t="shared" si="1"/>
        <v>0</v>
      </c>
      <c r="P23">
        <v>134.61000000000004</v>
      </c>
      <c r="Q23">
        <v>48.20000000000001</v>
      </c>
      <c r="R23">
        <v>5.8400000000000007</v>
      </c>
      <c r="S23">
        <v>19.540000000000003</v>
      </c>
      <c r="T23">
        <v>58.250000000000014</v>
      </c>
      <c r="U23" s="114">
        <f t="shared" si="2"/>
        <v>266.44000000000005</v>
      </c>
      <c r="V23" s="112">
        <f t="shared" si="3"/>
        <v>0</v>
      </c>
      <c r="Y23">
        <f>BAWANA!AW23+BAWANA!AX23</f>
        <v>26.78</v>
      </c>
      <c r="Z23">
        <f>BAWANA!BD23+BAWANA!BE23</f>
        <v>26.78</v>
      </c>
      <c r="AA23">
        <f>BAWANA!X23+BAWANA!Y23</f>
        <v>26.78</v>
      </c>
      <c r="AB23">
        <f>BAWANA!AE23+BAWANA!AF23</f>
        <v>26.78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266.44000000000005</v>
      </c>
      <c r="E24">
        <f>BAWANA!AM24</f>
        <v>0</v>
      </c>
      <c r="F24">
        <f t="shared" si="4"/>
        <v>256</v>
      </c>
      <c r="G24">
        <f t="shared" si="5"/>
        <v>266.44000000000005</v>
      </c>
      <c r="H24" s="112"/>
      <c r="I24">
        <f>BRPL_EOD!AI24+BRPL_EOD!AJ24</f>
        <v>134.61000000000001</v>
      </c>
      <c r="J24">
        <f>BYPL_EOD!AI24+BYPL_EOD!AJ24</f>
        <v>48.2</v>
      </c>
      <c r="K24">
        <f>MES_EOD!AI24+MES_EOD!AJ24</f>
        <v>5.84</v>
      </c>
      <c r="L24">
        <f>NDMC_EOD!AI24+NDMC_EOD!AJ24</f>
        <v>19.54</v>
      </c>
      <c r="M24">
        <f>TPDDL_EOD!AI24+TPDDL_EOD!AJ24</f>
        <v>58.25</v>
      </c>
      <c r="N24">
        <f t="shared" si="0"/>
        <v>266.44</v>
      </c>
      <c r="O24" s="112">
        <f t="shared" si="1"/>
        <v>0</v>
      </c>
      <c r="P24">
        <v>134.61000000000004</v>
      </c>
      <c r="Q24">
        <v>48.20000000000001</v>
      </c>
      <c r="R24">
        <v>5.8400000000000007</v>
      </c>
      <c r="S24">
        <v>19.540000000000003</v>
      </c>
      <c r="T24">
        <v>58.250000000000014</v>
      </c>
      <c r="U24" s="114">
        <f t="shared" si="2"/>
        <v>266.44000000000005</v>
      </c>
      <c r="V24" s="112">
        <f t="shared" si="3"/>
        <v>0</v>
      </c>
      <c r="Y24">
        <f>BAWANA!AW24+BAWANA!AX24</f>
        <v>26.78</v>
      </c>
      <c r="Z24">
        <f>BAWANA!BD24+BAWANA!BE24</f>
        <v>26.78</v>
      </c>
      <c r="AA24">
        <f>BAWANA!X24+BAWANA!Y24</f>
        <v>26.78</v>
      </c>
      <c r="AB24">
        <f>BAWANA!AE24+BAWANA!AF24</f>
        <v>26.78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262.16000000000003</v>
      </c>
      <c r="E25">
        <f>BAWANA!AM25</f>
        <v>0</v>
      </c>
      <c r="F25">
        <f t="shared" si="4"/>
        <v>256</v>
      </c>
      <c r="G25">
        <f t="shared" si="5"/>
        <v>262.16000000000003</v>
      </c>
      <c r="H25" s="112"/>
      <c r="I25">
        <f>BRPL_EOD!AI25+BRPL_EOD!AJ25</f>
        <v>134.61000000000001</v>
      </c>
      <c r="J25">
        <f>BYPL_EOD!AI25+BYPL_EOD!AJ25</f>
        <v>46.51</v>
      </c>
      <c r="K25">
        <f>MES_EOD!AI25+MES_EOD!AJ25</f>
        <v>5.84</v>
      </c>
      <c r="L25">
        <f>NDMC_EOD!AI25+NDMC_EOD!AJ25</f>
        <v>19</v>
      </c>
      <c r="M25">
        <f>TPDDL_EOD!AI25+TPDDL_EOD!AJ25</f>
        <v>56.2</v>
      </c>
      <c r="N25">
        <f t="shared" si="0"/>
        <v>262.16000000000003</v>
      </c>
      <c r="O25" s="112">
        <f t="shared" si="1"/>
        <v>0</v>
      </c>
      <c r="P25">
        <v>134.61000000000001</v>
      </c>
      <c r="Q25">
        <v>46.51</v>
      </c>
      <c r="R25">
        <v>5.84</v>
      </c>
      <c r="S25">
        <v>19</v>
      </c>
      <c r="T25">
        <v>56.2</v>
      </c>
      <c r="U25" s="114">
        <f t="shared" si="2"/>
        <v>262.16000000000003</v>
      </c>
      <c r="V25" s="112">
        <f t="shared" si="3"/>
        <v>0</v>
      </c>
      <c r="Y25">
        <f>BAWANA!AW25+BAWANA!AX25</f>
        <v>32</v>
      </c>
      <c r="Z25">
        <f>BAWANA!BD25+BAWANA!BE25</f>
        <v>25.84</v>
      </c>
      <c r="AA25">
        <f>BAWANA!X25+BAWANA!Y25</f>
        <v>32</v>
      </c>
      <c r="AB25">
        <f>BAWANA!AE25+BAWANA!AF25</f>
        <v>25.84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262.16000000000003</v>
      </c>
      <c r="E26">
        <f>BAWANA!AM26</f>
        <v>0</v>
      </c>
      <c r="F26">
        <f t="shared" si="4"/>
        <v>256</v>
      </c>
      <c r="G26">
        <f t="shared" si="5"/>
        <v>262.16000000000003</v>
      </c>
      <c r="H26" s="112"/>
      <c r="I26">
        <f>BRPL_EOD!AI26+BRPL_EOD!AJ26</f>
        <v>134.61000000000001</v>
      </c>
      <c r="J26">
        <f>BYPL_EOD!AI26+BYPL_EOD!AJ26</f>
        <v>46.51</v>
      </c>
      <c r="K26">
        <f>MES_EOD!AI26+MES_EOD!AJ26</f>
        <v>5.84</v>
      </c>
      <c r="L26">
        <f>NDMC_EOD!AI26+NDMC_EOD!AJ26</f>
        <v>19</v>
      </c>
      <c r="M26">
        <f>TPDDL_EOD!AI26+TPDDL_EOD!AJ26</f>
        <v>56.2</v>
      </c>
      <c r="N26">
        <f t="shared" si="0"/>
        <v>262.16000000000003</v>
      </c>
      <c r="O26" s="112">
        <f t="shared" si="1"/>
        <v>0</v>
      </c>
      <c r="P26">
        <v>134.61000000000001</v>
      </c>
      <c r="Q26">
        <v>46.51</v>
      </c>
      <c r="R26">
        <v>5.84</v>
      </c>
      <c r="S26">
        <v>19</v>
      </c>
      <c r="T26">
        <v>56.2</v>
      </c>
      <c r="U26" s="114">
        <f t="shared" si="2"/>
        <v>262.16000000000003</v>
      </c>
      <c r="V26" s="112">
        <f t="shared" si="3"/>
        <v>0</v>
      </c>
      <c r="Y26">
        <f>BAWANA!AW26+BAWANA!AX26</f>
        <v>32</v>
      </c>
      <c r="Z26">
        <f>BAWANA!BD26+BAWANA!BE26</f>
        <v>25.84</v>
      </c>
      <c r="AA26">
        <f>BAWANA!X26+BAWANA!Y26</f>
        <v>32</v>
      </c>
      <c r="AB26">
        <f>BAWANA!AE26+BAWANA!AF26</f>
        <v>25.84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51.55</v>
      </c>
      <c r="N27">
        <f t="shared" si="0"/>
        <v>256</v>
      </c>
      <c r="O27" s="112">
        <f t="shared" si="1"/>
        <v>0</v>
      </c>
      <c r="P27">
        <v>134.61000000000001</v>
      </c>
      <c r="Q27">
        <v>45</v>
      </c>
      <c r="R27">
        <v>5.84</v>
      </c>
      <c r="S27">
        <v>19</v>
      </c>
      <c r="T27">
        <v>51.55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19</v>
      </c>
      <c r="M28">
        <f>TPDDL_EOD!AI28+TPDDL_EOD!AJ28</f>
        <v>51.55</v>
      </c>
      <c r="N28">
        <f t="shared" si="0"/>
        <v>256</v>
      </c>
      <c r="O28" s="112">
        <f t="shared" si="1"/>
        <v>0</v>
      </c>
      <c r="P28">
        <v>134.61000000000001</v>
      </c>
      <c r="Q28">
        <v>45</v>
      </c>
      <c r="R28">
        <v>5.84</v>
      </c>
      <c r="S28">
        <v>19</v>
      </c>
      <c r="T28">
        <v>51.55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122.16</v>
      </c>
      <c r="J29">
        <f>BYPL_EOD!AI29+BYPL_EOD!AJ29</f>
        <v>55</v>
      </c>
      <c r="K29">
        <f>MES_EOD!AI29+MES_EOD!AJ29</f>
        <v>5.84</v>
      </c>
      <c r="L29">
        <f>NDMC_EOD!AI29+NDMC_EOD!AJ29</f>
        <v>23</v>
      </c>
      <c r="M29">
        <f>TPDDL_EOD!AI29+TPDDL_EOD!AJ29</f>
        <v>50</v>
      </c>
      <c r="N29">
        <f t="shared" si="0"/>
        <v>256</v>
      </c>
      <c r="O29" s="112">
        <f t="shared" si="1"/>
        <v>0</v>
      </c>
      <c r="P29">
        <v>122.16</v>
      </c>
      <c r="Q29">
        <v>55</v>
      </c>
      <c r="R29">
        <v>5.84</v>
      </c>
      <c r="S29">
        <v>23</v>
      </c>
      <c r="T29">
        <v>50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122.16</v>
      </c>
      <c r="J30">
        <f>BYPL_EOD!AI30+BYPL_EOD!AJ30</f>
        <v>55</v>
      </c>
      <c r="K30">
        <f>MES_EOD!AI30+MES_EOD!AJ30</f>
        <v>5.84</v>
      </c>
      <c r="L30">
        <f>NDMC_EOD!AI30+NDMC_EOD!AJ30</f>
        <v>23</v>
      </c>
      <c r="M30">
        <f>TPDDL_EOD!AI30+TPDDL_EOD!AJ30</f>
        <v>50</v>
      </c>
      <c r="N30">
        <f t="shared" si="0"/>
        <v>256</v>
      </c>
      <c r="O30" s="112">
        <f t="shared" si="1"/>
        <v>0</v>
      </c>
      <c r="P30">
        <v>122.16</v>
      </c>
      <c r="Q30">
        <v>55</v>
      </c>
      <c r="R30">
        <v>5.84</v>
      </c>
      <c r="S30">
        <v>23</v>
      </c>
      <c r="T30">
        <v>50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122.16</v>
      </c>
      <c r="J31">
        <f>BYPL_EOD!AI31+BYPL_EOD!AJ31</f>
        <v>55</v>
      </c>
      <c r="K31">
        <f>MES_EOD!AI31+MES_EOD!AJ31</f>
        <v>5.84</v>
      </c>
      <c r="L31">
        <f>NDMC_EOD!AI31+NDMC_EOD!AJ31</f>
        <v>23</v>
      </c>
      <c r="M31">
        <f>TPDDL_EOD!AI31+TPDDL_EOD!AJ31</f>
        <v>50</v>
      </c>
      <c r="N31">
        <f t="shared" si="0"/>
        <v>256</v>
      </c>
      <c r="O31" s="112">
        <f t="shared" si="1"/>
        <v>0</v>
      </c>
      <c r="P31">
        <v>122.16</v>
      </c>
      <c r="Q31">
        <v>55</v>
      </c>
      <c r="R31">
        <v>5.84</v>
      </c>
      <c r="S31">
        <v>23</v>
      </c>
      <c r="T31">
        <v>50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122.16</v>
      </c>
      <c r="J32">
        <f>BYPL_EOD!AI32+BYPL_EOD!AJ32</f>
        <v>55</v>
      </c>
      <c r="K32">
        <f>MES_EOD!AI32+MES_EOD!AJ32</f>
        <v>5.84</v>
      </c>
      <c r="L32">
        <f>NDMC_EOD!AI32+NDMC_EOD!AJ32</f>
        <v>23</v>
      </c>
      <c r="M32">
        <f>TPDDL_EOD!AI32+TPDDL_EOD!AJ32</f>
        <v>50</v>
      </c>
      <c r="N32">
        <f t="shared" si="0"/>
        <v>256</v>
      </c>
      <c r="O32" s="112">
        <f t="shared" si="1"/>
        <v>0</v>
      </c>
      <c r="P32">
        <v>122.16</v>
      </c>
      <c r="Q32">
        <v>55</v>
      </c>
      <c r="R32">
        <v>5.84</v>
      </c>
      <c r="S32">
        <v>23</v>
      </c>
      <c r="T32">
        <v>50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122.16</v>
      </c>
      <c r="J33">
        <f>BYPL_EOD!AI33+BYPL_EOD!AJ33</f>
        <v>55</v>
      </c>
      <c r="K33">
        <f>MES_EOD!AI33+MES_EOD!AJ33</f>
        <v>5.84</v>
      </c>
      <c r="L33">
        <f>NDMC_EOD!AI33+NDMC_EOD!AJ33</f>
        <v>23</v>
      </c>
      <c r="M33">
        <f>TPDDL_EOD!AI33+TPDDL_EOD!AJ33</f>
        <v>50</v>
      </c>
      <c r="N33">
        <f t="shared" si="0"/>
        <v>256</v>
      </c>
      <c r="O33" s="112">
        <f t="shared" si="1"/>
        <v>0</v>
      </c>
      <c r="P33">
        <v>122.16</v>
      </c>
      <c r="Q33">
        <v>55</v>
      </c>
      <c r="R33">
        <v>5.84</v>
      </c>
      <c r="S33">
        <v>23</v>
      </c>
      <c r="T33">
        <v>50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122.16</v>
      </c>
      <c r="J34">
        <f>BYPL_EOD!AI34+BYPL_EOD!AJ34</f>
        <v>55</v>
      </c>
      <c r="K34">
        <f>MES_EOD!AI34+MES_EOD!AJ34</f>
        <v>5.84</v>
      </c>
      <c r="L34">
        <f>NDMC_EOD!AI34+NDMC_EOD!AJ34</f>
        <v>23</v>
      </c>
      <c r="M34">
        <f>TPDDL_EOD!AI34+TPDDL_EOD!AJ34</f>
        <v>50</v>
      </c>
      <c r="N34">
        <f t="shared" si="0"/>
        <v>256</v>
      </c>
      <c r="O34" s="112">
        <f t="shared" si="1"/>
        <v>0</v>
      </c>
      <c r="P34">
        <v>122.16</v>
      </c>
      <c r="Q34">
        <v>55</v>
      </c>
      <c r="R34">
        <v>5.84</v>
      </c>
      <c r="S34">
        <v>23</v>
      </c>
      <c r="T34">
        <v>50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102.56</v>
      </c>
      <c r="J35">
        <f>BYPL_EOD!AI35+BYPL_EOD!AJ35</f>
        <v>55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102.55599390648803</v>
      </c>
      <c r="Q35">
        <v>54.997851646420067</v>
      </c>
      <c r="R35">
        <v>5.8397718839107844</v>
      </c>
      <c r="S35">
        <v>22.999101597593846</v>
      </c>
      <c r="T35">
        <v>69.607280965587279</v>
      </c>
      <c r="U35" s="114">
        <f t="shared" si="2"/>
        <v>255.99999999999997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102.56</v>
      </c>
      <c r="J36">
        <f>BYPL_EOD!AI36+BYPL_EOD!AJ36</f>
        <v>55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102.55599390648803</v>
      </c>
      <c r="Q36">
        <v>54.997851646420067</v>
      </c>
      <c r="R36">
        <v>5.8397718839107844</v>
      </c>
      <c r="S36">
        <v>22.999101597593846</v>
      </c>
      <c r="T36">
        <v>69.607280965587279</v>
      </c>
      <c r="U36" s="114">
        <f t="shared" si="2"/>
        <v>255.99999999999997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102.56</v>
      </c>
      <c r="J37">
        <f>BYPL_EOD!AI37+BYPL_EOD!AJ37</f>
        <v>55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102.55599390648803</v>
      </c>
      <c r="Q37">
        <v>54.997851646420067</v>
      </c>
      <c r="R37">
        <v>5.8397718839107844</v>
      </c>
      <c r="S37">
        <v>22.999101597593846</v>
      </c>
      <c r="T37">
        <v>69.607280965587279</v>
      </c>
      <c r="U37" s="114">
        <f t="shared" si="2"/>
        <v>255.99999999999997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102.56</v>
      </c>
      <c r="J38">
        <f>BYPL_EOD!AI38+BYPL_EOD!AJ38</f>
        <v>55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102.55599390648803</v>
      </c>
      <c r="Q38">
        <v>54.997851646420067</v>
      </c>
      <c r="R38">
        <v>5.8397718839107844</v>
      </c>
      <c r="S38">
        <v>22.999101597593846</v>
      </c>
      <c r="T38">
        <v>69.607280965587279</v>
      </c>
      <c r="U38" s="114">
        <f t="shared" si="2"/>
        <v>255.99999999999997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102.56</v>
      </c>
      <c r="J39">
        <f>BYPL_EOD!AI39+BYPL_EOD!AJ39</f>
        <v>55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102.55599390648803</v>
      </c>
      <c r="Q39">
        <v>54.997851646420067</v>
      </c>
      <c r="R39">
        <v>5.8397718839107844</v>
      </c>
      <c r="S39">
        <v>22.999101597593846</v>
      </c>
      <c r="T39">
        <v>69.607280965587279</v>
      </c>
      <c r="U39" s="114">
        <f t="shared" si="2"/>
        <v>255.99999999999997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102.56</v>
      </c>
      <c r="J40">
        <f>BYPL_EOD!AI40+BYPL_EOD!AJ40</f>
        <v>55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102.55599390648803</v>
      </c>
      <c r="Q40">
        <v>54.997851646420067</v>
      </c>
      <c r="R40">
        <v>5.8397718839107844</v>
      </c>
      <c r="S40">
        <v>22.999101597593846</v>
      </c>
      <c r="T40">
        <v>69.607280965587279</v>
      </c>
      <c r="U40" s="114">
        <f t="shared" si="2"/>
        <v>255.99999999999997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102.56</v>
      </c>
      <c r="J41">
        <f>BYPL_EOD!AI41+BYPL_EOD!AJ41</f>
        <v>55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102.55599390648803</v>
      </c>
      <c r="Q41">
        <v>54.997851646420067</v>
      </c>
      <c r="R41">
        <v>5.8397718839107844</v>
      </c>
      <c r="S41">
        <v>22.999101597593846</v>
      </c>
      <c r="T41">
        <v>69.607280965587279</v>
      </c>
      <c r="U41" s="114">
        <f t="shared" si="2"/>
        <v>255.99999999999997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102.56</v>
      </c>
      <c r="J42">
        <f>BYPL_EOD!AI42+BYPL_EOD!AJ42</f>
        <v>55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102.55599390648803</v>
      </c>
      <c r="Q42">
        <v>54.997851646420067</v>
      </c>
      <c r="R42">
        <v>5.8397718839107844</v>
      </c>
      <c r="S42">
        <v>22.999101597593846</v>
      </c>
      <c r="T42">
        <v>69.607280965587279</v>
      </c>
      <c r="U42" s="114">
        <f t="shared" si="2"/>
        <v>255.99999999999997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102.56</v>
      </c>
      <c r="J43">
        <f>BYPL_EOD!AI43+BYPL_EOD!AJ43</f>
        <v>55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102.55599390648803</v>
      </c>
      <c r="Q43">
        <v>54.997851646420067</v>
      </c>
      <c r="R43">
        <v>5.8397718839107844</v>
      </c>
      <c r="S43">
        <v>22.999101597593846</v>
      </c>
      <c r="T43">
        <v>69.607280965587279</v>
      </c>
      <c r="U43" s="114">
        <f t="shared" si="2"/>
        <v>255.99999999999997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102.56</v>
      </c>
      <c r="J44">
        <f>BYPL_EOD!AI44+BYPL_EOD!AJ44</f>
        <v>55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102.55599390648803</v>
      </c>
      <c r="Q44">
        <v>54.997851646420067</v>
      </c>
      <c r="R44">
        <v>5.8397718839107844</v>
      </c>
      <c r="S44">
        <v>22.999101597593846</v>
      </c>
      <c r="T44">
        <v>69.607280965587279</v>
      </c>
      <c r="U44" s="114">
        <f t="shared" si="2"/>
        <v>255.99999999999997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102.56</v>
      </c>
      <c r="J45">
        <f>BYPL_EOD!AI45+BYPL_EOD!AJ45</f>
        <v>55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102.55599390648803</v>
      </c>
      <c r="Q45">
        <v>54.997851646420067</v>
      </c>
      <c r="R45">
        <v>5.8397718839107844</v>
      </c>
      <c r="S45">
        <v>22.999101597593846</v>
      </c>
      <c r="T45">
        <v>69.607280965587279</v>
      </c>
      <c r="U45" s="114">
        <f t="shared" si="2"/>
        <v>255.99999999999997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102.56</v>
      </c>
      <c r="J46">
        <f>BYPL_EOD!AI46+BYPL_EOD!AJ46</f>
        <v>55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102.55599390648803</v>
      </c>
      <c r="Q46">
        <v>54.997851646420067</v>
      </c>
      <c r="R46">
        <v>5.8397718839107844</v>
      </c>
      <c r="S46">
        <v>22.999101597593846</v>
      </c>
      <c r="T46">
        <v>69.607280965587279</v>
      </c>
      <c r="U46" s="114">
        <f t="shared" si="2"/>
        <v>255.99999999999997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102.56</v>
      </c>
      <c r="J47">
        <f>BYPL_EOD!AI47+BYPL_EOD!AJ47</f>
        <v>55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102.55599390648803</v>
      </c>
      <c r="Q47">
        <v>54.997851646420067</v>
      </c>
      <c r="R47">
        <v>5.8397718839107844</v>
      </c>
      <c r="S47">
        <v>22.999101597593846</v>
      </c>
      <c r="T47">
        <v>69.607280965587279</v>
      </c>
      <c r="U47" s="114">
        <f t="shared" si="2"/>
        <v>255.99999999999997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102.56</v>
      </c>
      <c r="J48">
        <f>BYPL_EOD!AI48+BYPL_EOD!AJ48</f>
        <v>55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102.55599390648803</v>
      </c>
      <c r="Q48">
        <v>54.997851646420067</v>
      </c>
      <c r="R48">
        <v>5.8397718839107844</v>
      </c>
      <c r="S48">
        <v>22.999101597593846</v>
      </c>
      <c r="T48">
        <v>69.607280965587279</v>
      </c>
      <c r="U48" s="114">
        <f t="shared" si="2"/>
        <v>255.99999999999997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102.56</v>
      </c>
      <c r="J49">
        <f>BYPL_EOD!AI49+BYPL_EOD!AJ49</f>
        <v>55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102.55599390648803</v>
      </c>
      <c r="Q49">
        <v>54.997851646420067</v>
      </c>
      <c r="R49">
        <v>5.8397718839107844</v>
      </c>
      <c r="S49">
        <v>22.999101597593846</v>
      </c>
      <c r="T49">
        <v>69.607280965587279</v>
      </c>
      <c r="U49" s="114">
        <f t="shared" si="2"/>
        <v>255.99999999999997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102.56</v>
      </c>
      <c r="J50">
        <f>BYPL_EOD!AI50+BYPL_EOD!AJ50</f>
        <v>55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102.55599390648803</v>
      </c>
      <c r="Q50">
        <v>54.997851646420067</v>
      </c>
      <c r="R50">
        <v>5.8397718839107844</v>
      </c>
      <c r="S50">
        <v>22.999101597593846</v>
      </c>
      <c r="T50">
        <v>69.607280965587279</v>
      </c>
      <c r="U50" s="114">
        <f t="shared" si="2"/>
        <v>255.99999999999997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106.56</v>
      </c>
      <c r="J51">
        <f>BYPL_EOD!AI51+BYPL_EOD!AJ51</f>
        <v>55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106.55583766259132</v>
      </c>
      <c r="Q51">
        <v>54.997851646420067</v>
      </c>
      <c r="R51">
        <v>5.8397718839107844</v>
      </c>
      <c r="S51">
        <v>18.999257841490568</v>
      </c>
      <c r="T51">
        <v>69.607280965587279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126.16</v>
      </c>
      <c r="J52">
        <f>BYPL_EOD!AI52+BYPL_EOD!AJ52</f>
        <v>55</v>
      </c>
      <c r="K52">
        <f>MES_EOD!AI52+MES_EOD!AJ52</f>
        <v>5.84</v>
      </c>
      <c r="L52">
        <f>NDMC_EOD!AI52+NDMC_EOD!AJ52</f>
        <v>19</v>
      </c>
      <c r="M52">
        <f>TPDDL_EOD!AI52+TPDDL_EOD!AJ52</f>
        <v>50</v>
      </c>
      <c r="N52">
        <f t="shared" si="0"/>
        <v>256</v>
      </c>
      <c r="O52" s="112">
        <f t="shared" si="1"/>
        <v>0</v>
      </c>
      <c r="P52">
        <v>126.16</v>
      </c>
      <c r="Q52">
        <v>55</v>
      </c>
      <c r="R52">
        <v>5.84</v>
      </c>
      <c r="S52">
        <v>19</v>
      </c>
      <c r="T52">
        <v>50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51.55</v>
      </c>
      <c r="N53">
        <f t="shared" si="0"/>
        <v>256</v>
      </c>
      <c r="O53" s="112">
        <f t="shared" si="1"/>
        <v>0</v>
      </c>
      <c r="P53">
        <v>134.61000000000001</v>
      </c>
      <c r="Q53">
        <v>45</v>
      </c>
      <c r="R53">
        <v>5.84</v>
      </c>
      <c r="S53">
        <v>19</v>
      </c>
      <c r="T53">
        <v>51.55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51.55</v>
      </c>
      <c r="N54">
        <f t="shared" si="0"/>
        <v>256</v>
      </c>
      <c r="O54" s="112">
        <f t="shared" si="1"/>
        <v>0</v>
      </c>
      <c r="P54">
        <v>134.61000000000001</v>
      </c>
      <c r="Q54">
        <v>45</v>
      </c>
      <c r="R54">
        <v>5.84</v>
      </c>
      <c r="S54">
        <v>19</v>
      </c>
      <c r="T54">
        <v>51.55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51.55</v>
      </c>
      <c r="N55">
        <f t="shared" si="0"/>
        <v>256</v>
      </c>
      <c r="O55" s="112">
        <f t="shared" si="1"/>
        <v>0</v>
      </c>
      <c r="P55">
        <v>134.61000000000001</v>
      </c>
      <c r="Q55">
        <v>45</v>
      </c>
      <c r="R55">
        <v>5.84</v>
      </c>
      <c r="S55">
        <v>19</v>
      </c>
      <c r="T55">
        <v>51.55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51.55</v>
      </c>
      <c r="N56">
        <f t="shared" si="0"/>
        <v>256</v>
      </c>
      <c r="O56" s="112">
        <f t="shared" si="1"/>
        <v>0</v>
      </c>
      <c r="P56">
        <v>134.61000000000001</v>
      </c>
      <c r="Q56">
        <v>45</v>
      </c>
      <c r="R56">
        <v>5.84</v>
      </c>
      <c r="S56">
        <v>19</v>
      </c>
      <c r="T56">
        <v>51.55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51.55</v>
      </c>
      <c r="N57">
        <f t="shared" si="0"/>
        <v>256</v>
      </c>
      <c r="O57" s="112">
        <f t="shared" si="1"/>
        <v>0</v>
      </c>
      <c r="P57">
        <v>134.61000000000001</v>
      </c>
      <c r="Q57">
        <v>45</v>
      </c>
      <c r="R57">
        <v>5.84</v>
      </c>
      <c r="S57">
        <v>19</v>
      </c>
      <c r="T57">
        <v>51.55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51.55</v>
      </c>
      <c r="N58">
        <f t="shared" si="0"/>
        <v>256</v>
      </c>
      <c r="O58" s="112">
        <f t="shared" si="1"/>
        <v>0</v>
      </c>
      <c r="P58">
        <v>134.61000000000001</v>
      </c>
      <c r="Q58">
        <v>45</v>
      </c>
      <c r="R58">
        <v>5.84</v>
      </c>
      <c r="S58">
        <v>19</v>
      </c>
      <c r="T58">
        <v>51.55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51.55</v>
      </c>
      <c r="N59">
        <f t="shared" si="0"/>
        <v>256</v>
      </c>
      <c r="O59" s="112">
        <f t="shared" si="1"/>
        <v>0</v>
      </c>
      <c r="P59">
        <v>134.61000000000001</v>
      </c>
      <c r="Q59">
        <v>45</v>
      </c>
      <c r="R59">
        <v>5.84</v>
      </c>
      <c r="S59">
        <v>19</v>
      </c>
      <c r="T59">
        <v>51.55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51.55</v>
      </c>
      <c r="N60">
        <f t="shared" si="0"/>
        <v>256</v>
      </c>
      <c r="O60" s="112">
        <f t="shared" si="1"/>
        <v>0</v>
      </c>
      <c r="P60">
        <v>134.61000000000001</v>
      </c>
      <c r="Q60">
        <v>45</v>
      </c>
      <c r="R60">
        <v>5.84</v>
      </c>
      <c r="S60">
        <v>19</v>
      </c>
      <c r="T60">
        <v>51.55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51.55</v>
      </c>
      <c r="N61">
        <f t="shared" si="0"/>
        <v>256</v>
      </c>
      <c r="O61" s="112">
        <f t="shared" si="1"/>
        <v>0</v>
      </c>
      <c r="P61">
        <v>134.61000000000001</v>
      </c>
      <c r="Q61">
        <v>45</v>
      </c>
      <c r="R61">
        <v>5.84</v>
      </c>
      <c r="S61">
        <v>19</v>
      </c>
      <c r="T61">
        <v>51.55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51.55</v>
      </c>
      <c r="N62">
        <f t="shared" si="0"/>
        <v>256</v>
      </c>
      <c r="O62" s="112">
        <f t="shared" si="1"/>
        <v>0</v>
      </c>
      <c r="P62">
        <v>134.61000000000001</v>
      </c>
      <c r="Q62">
        <v>45</v>
      </c>
      <c r="R62">
        <v>5.84</v>
      </c>
      <c r="S62">
        <v>19</v>
      </c>
      <c r="T62">
        <v>51.55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51.55</v>
      </c>
      <c r="N63">
        <f t="shared" si="0"/>
        <v>256</v>
      </c>
      <c r="O63" s="112">
        <f t="shared" si="1"/>
        <v>0</v>
      </c>
      <c r="P63">
        <v>134.61000000000001</v>
      </c>
      <c r="Q63">
        <v>45</v>
      </c>
      <c r="R63">
        <v>5.84</v>
      </c>
      <c r="S63">
        <v>19</v>
      </c>
      <c r="T63">
        <v>51.55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51.55</v>
      </c>
      <c r="N64">
        <f t="shared" si="0"/>
        <v>256</v>
      </c>
      <c r="O64" s="112">
        <f t="shared" si="1"/>
        <v>0</v>
      </c>
      <c r="P64">
        <v>134.61000000000001</v>
      </c>
      <c r="Q64">
        <v>45</v>
      </c>
      <c r="R64">
        <v>5.84</v>
      </c>
      <c r="S64">
        <v>19</v>
      </c>
      <c r="T64">
        <v>51.55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51.55</v>
      </c>
      <c r="N65">
        <f t="shared" si="0"/>
        <v>256</v>
      </c>
      <c r="O65" s="112">
        <f t="shared" si="1"/>
        <v>0</v>
      </c>
      <c r="P65">
        <v>134.61000000000001</v>
      </c>
      <c r="Q65">
        <v>45</v>
      </c>
      <c r="R65">
        <v>5.84</v>
      </c>
      <c r="S65">
        <v>19</v>
      </c>
      <c r="T65">
        <v>51.55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51.55</v>
      </c>
      <c r="N66">
        <f t="shared" si="0"/>
        <v>256</v>
      </c>
      <c r="O66" s="112">
        <f t="shared" si="1"/>
        <v>0</v>
      </c>
      <c r="P66">
        <v>134.61000000000001</v>
      </c>
      <c r="Q66">
        <v>45</v>
      </c>
      <c r="R66">
        <v>5.84</v>
      </c>
      <c r="S66">
        <v>19</v>
      </c>
      <c r="T66">
        <v>51.55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126.16</v>
      </c>
      <c r="J67">
        <f>BYPL_EOD!AI67+BYPL_EOD!AJ67</f>
        <v>55</v>
      </c>
      <c r="K67">
        <f>MES_EOD!AI67+MES_EOD!AJ67</f>
        <v>5.84</v>
      </c>
      <c r="L67">
        <f>NDMC_EOD!AI67+NDMC_EOD!AJ67</f>
        <v>19</v>
      </c>
      <c r="M67">
        <f>TPDDL_EOD!AI67+TPDDL_EOD!AJ67</f>
        <v>50</v>
      </c>
      <c r="N67">
        <f t="shared" ref="N67:N98" si="7">SUM(I67:M67)</f>
        <v>256</v>
      </c>
      <c r="O67" s="112">
        <f t="shared" ref="O67:O98" si="8">G67-N67</f>
        <v>0</v>
      </c>
      <c r="P67">
        <v>126.16</v>
      </c>
      <c r="Q67">
        <v>55</v>
      </c>
      <c r="R67">
        <v>5.84</v>
      </c>
      <c r="S67">
        <v>19</v>
      </c>
      <c r="T67">
        <v>50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126.16</v>
      </c>
      <c r="J68">
        <f>BYPL_EOD!AI68+BYPL_EOD!AJ68</f>
        <v>55</v>
      </c>
      <c r="K68">
        <f>MES_EOD!AI68+MES_EOD!AJ68</f>
        <v>5.84</v>
      </c>
      <c r="L68">
        <f>NDMC_EOD!AI68+NDMC_EOD!AJ68</f>
        <v>19</v>
      </c>
      <c r="M68">
        <f>TPDDL_EOD!AI68+TPDDL_EOD!AJ68</f>
        <v>50</v>
      </c>
      <c r="N68">
        <f t="shared" si="7"/>
        <v>256</v>
      </c>
      <c r="O68" s="112">
        <f t="shared" si="8"/>
        <v>0</v>
      </c>
      <c r="P68">
        <v>126.16</v>
      </c>
      <c r="Q68">
        <v>55</v>
      </c>
      <c r="R68">
        <v>5.84</v>
      </c>
      <c r="S68">
        <v>19</v>
      </c>
      <c r="T68">
        <v>50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122.16</v>
      </c>
      <c r="J69">
        <f>BYPL_EOD!AI69+BYPL_EOD!AJ69</f>
        <v>55</v>
      </c>
      <c r="K69">
        <f>MES_EOD!AI69+MES_EOD!AJ69</f>
        <v>5.84</v>
      </c>
      <c r="L69">
        <f>NDMC_EOD!AI69+NDMC_EOD!AJ69</f>
        <v>23</v>
      </c>
      <c r="M69">
        <f>TPDDL_EOD!AI69+TPDDL_EOD!AJ69</f>
        <v>50</v>
      </c>
      <c r="N69">
        <f t="shared" si="7"/>
        <v>256</v>
      </c>
      <c r="O69" s="112">
        <f t="shared" si="8"/>
        <v>0</v>
      </c>
      <c r="P69">
        <v>122.16</v>
      </c>
      <c r="Q69">
        <v>55</v>
      </c>
      <c r="R69">
        <v>5.84</v>
      </c>
      <c r="S69">
        <v>23</v>
      </c>
      <c r="T69">
        <v>50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122.16</v>
      </c>
      <c r="J70">
        <f>BYPL_EOD!AI70+BYPL_EOD!AJ70</f>
        <v>55</v>
      </c>
      <c r="K70">
        <f>MES_EOD!AI70+MES_EOD!AJ70</f>
        <v>5.84</v>
      </c>
      <c r="L70">
        <f>NDMC_EOD!AI70+NDMC_EOD!AJ70</f>
        <v>23</v>
      </c>
      <c r="M70">
        <f>TPDDL_EOD!AI70+TPDDL_EOD!AJ70</f>
        <v>50</v>
      </c>
      <c r="N70">
        <f t="shared" si="7"/>
        <v>256</v>
      </c>
      <c r="O70" s="112">
        <f t="shared" si="8"/>
        <v>0</v>
      </c>
      <c r="P70">
        <v>122.16</v>
      </c>
      <c r="Q70">
        <v>55</v>
      </c>
      <c r="R70">
        <v>5.84</v>
      </c>
      <c r="S70">
        <v>23</v>
      </c>
      <c r="T70">
        <v>50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122.16</v>
      </c>
      <c r="J71">
        <f>BYPL_EOD!AI71+BYPL_EOD!AJ71</f>
        <v>55</v>
      </c>
      <c r="K71">
        <f>MES_EOD!AI71+MES_EOD!AJ71</f>
        <v>5.84</v>
      </c>
      <c r="L71">
        <f>NDMC_EOD!AI71+NDMC_EOD!AJ71</f>
        <v>23</v>
      </c>
      <c r="M71">
        <f>TPDDL_EOD!AI71+TPDDL_EOD!AJ71</f>
        <v>50</v>
      </c>
      <c r="N71">
        <f t="shared" si="7"/>
        <v>256</v>
      </c>
      <c r="O71" s="112">
        <f t="shared" si="8"/>
        <v>0</v>
      </c>
      <c r="P71">
        <v>122.16</v>
      </c>
      <c r="Q71">
        <v>55</v>
      </c>
      <c r="R71">
        <v>5.84</v>
      </c>
      <c r="S71">
        <v>23</v>
      </c>
      <c r="T71">
        <v>50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122.16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50</v>
      </c>
      <c r="N72">
        <f t="shared" si="7"/>
        <v>256</v>
      </c>
      <c r="O72" s="112">
        <f t="shared" si="8"/>
        <v>0</v>
      </c>
      <c r="P72">
        <v>122.16</v>
      </c>
      <c r="Q72">
        <v>55</v>
      </c>
      <c r="R72">
        <v>5.84</v>
      </c>
      <c r="S72">
        <v>23</v>
      </c>
      <c r="T72">
        <v>50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122.16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50</v>
      </c>
      <c r="N73">
        <f t="shared" si="7"/>
        <v>256</v>
      </c>
      <c r="O73" s="112">
        <f t="shared" si="8"/>
        <v>0</v>
      </c>
      <c r="P73">
        <v>122.16</v>
      </c>
      <c r="Q73">
        <v>55</v>
      </c>
      <c r="R73">
        <v>5.84</v>
      </c>
      <c r="S73">
        <v>23</v>
      </c>
      <c r="T73">
        <v>50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102.56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102.55599390648803</v>
      </c>
      <c r="Q74">
        <v>54.997851646420067</v>
      </c>
      <c r="R74">
        <v>5.8397718839107844</v>
      </c>
      <c r="S74">
        <v>22.999101597593846</v>
      </c>
      <c r="T74">
        <v>69.607280965587279</v>
      </c>
      <c r="U74" s="114">
        <f t="shared" si="9"/>
        <v>255.99999999999997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102.56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102.55599390648803</v>
      </c>
      <c r="Q75">
        <v>54.997851646420067</v>
      </c>
      <c r="R75">
        <v>5.8397718839107844</v>
      </c>
      <c r="S75">
        <v>22.999101597593846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102.56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102.55599390648803</v>
      </c>
      <c r="Q76">
        <v>54.997851646420067</v>
      </c>
      <c r="R76">
        <v>5.8397718839107844</v>
      </c>
      <c r="S76">
        <v>22.999101597593846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102.56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102.55599390648803</v>
      </c>
      <c r="Q77">
        <v>54.997851646420067</v>
      </c>
      <c r="R77">
        <v>5.8397718839107844</v>
      </c>
      <c r="S77">
        <v>22.999101597593846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102.56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102.55599390648803</v>
      </c>
      <c r="Q78">
        <v>54.997851646420067</v>
      </c>
      <c r="R78">
        <v>5.8397718839107844</v>
      </c>
      <c r="S78">
        <v>22.999101597593846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102.55599390648803</v>
      </c>
      <c r="Q79">
        <v>54.997851646420067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102.55599390648803</v>
      </c>
      <c r="Q80">
        <v>54.997851646420067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102.55599390648803</v>
      </c>
      <c r="Q81">
        <v>54.997851646420067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102.55599390648803</v>
      </c>
      <c r="Q82">
        <v>54.997851646420067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106.56</v>
      </c>
      <c r="J83">
        <f>BYPL_EOD!AI83+BYPL_EOD!AJ83</f>
        <v>55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106.55583766259132</v>
      </c>
      <c r="Q83">
        <v>54.997851646420067</v>
      </c>
      <c r="R83">
        <v>5.8397718839107844</v>
      </c>
      <c r="S83">
        <v>18.999257841490568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126.16</v>
      </c>
      <c r="J84">
        <f>BYPL_EOD!AI84+BYPL_EOD!AJ84</f>
        <v>55</v>
      </c>
      <c r="K84">
        <f>MES_EOD!AI84+MES_EOD!AJ84</f>
        <v>5.84</v>
      </c>
      <c r="L84">
        <f>NDMC_EOD!AI84+NDMC_EOD!AJ84</f>
        <v>19</v>
      </c>
      <c r="M84">
        <f>TPDDL_EOD!AI84+TPDDL_EOD!AJ84</f>
        <v>50</v>
      </c>
      <c r="N84">
        <f t="shared" si="7"/>
        <v>256</v>
      </c>
      <c r="O84" s="112">
        <f t="shared" si="8"/>
        <v>0</v>
      </c>
      <c r="P84">
        <v>126.16</v>
      </c>
      <c r="Q84">
        <v>55</v>
      </c>
      <c r="R84">
        <v>5.84</v>
      </c>
      <c r="S84">
        <v>19</v>
      </c>
      <c r="T84">
        <v>50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126.16</v>
      </c>
      <c r="J85">
        <f>BYPL_EOD!AI85+BYPL_EOD!AJ85</f>
        <v>55</v>
      </c>
      <c r="K85">
        <f>MES_EOD!AI85+MES_EOD!AJ85</f>
        <v>5.84</v>
      </c>
      <c r="L85">
        <f>NDMC_EOD!AI85+NDMC_EOD!AJ85</f>
        <v>19</v>
      </c>
      <c r="M85">
        <f>TPDDL_EOD!AI85+TPDDL_EOD!AJ85</f>
        <v>50</v>
      </c>
      <c r="N85">
        <f t="shared" si="7"/>
        <v>256</v>
      </c>
      <c r="O85" s="112">
        <f t="shared" si="8"/>
        <v>0</v>
      </c>
      <c r="P85">
        <v>126.16</v>
      </c>
      <c r="Q85">
        <v>55</v>
      </c>
      <c r="R85">
        <v>5.84</v>
      </c>
      <c r="S85">
        <v>19</v>
      </c>
      <c r="T85">
        <v>50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126.16</v>
      </c>
      <c r="J86">
        <f>BYPL_EOD!AI86+BYPL_EOD!AJ86</f>
        <v>55</v>
      </c>
      <c r="K86">
        <f>MES_EOD!AI86+MES_EOD!AJ86</f>
        <v>5.84</v>
      </c>
      <c r="L86">
        <f>NDMC_EOD!AI86+NDMC_EOD!AJ86</f>
        <v>19</v>
      </c>
      <c r="M86">
        <f>TPDDL_EOD!AI86+TPDDL_EOD!AJ86</f>
        <v>50</v>
      </c>
      <c r="N86">
        <f t="shared" si="7"/>
        <v>256</v>
      </c>
      <c r="O86" s="112">
        <f t="shared" si="8"/>
        <v>0</v>
      </c>
      <c r="P86">
        <v>126.16</v>
      </c>
      <c r="Q86">
        <v>55</v>
      </c>
      <c r="R86">
        <v>5.84</v>
      </c>
      <c r="S86">
        <v>19</v>
      </c>
      <c r="T86">
        <v>50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134.61000000000001</v>
      </c>
      <c r="J87">
        <f>BYPL_EOD!AI87+BYPL_EOD!AJ87</f>
        <v>45</v>
      </c>
      <c r="K87">
        <f>MES_EOD!AI87+MES_EOD!AJ87</f>
        <v>5.84</v>
      </c>
      <c r="L87">
        <f>NDMC_EOD!AI87+NDMC_EOD!AJ87</f>
        <v>19</v>
      </c>
      <c r="M87">
        <f>TPDDL_EOD!AI87+TPDDL_EOD!AJ87</f>
        <v>51.55</v>
      </c>
      <c r="N87">
        <f t="shared" si="7"/>
        <v>256</v>
      </c>
      <c r="O87" s="112">
        <f t="shared" si="8"/>
        <v>0</v>
      </c>
      <c r="P87">
        <v>134.61000000000001</v>
      </c>
      <c r="Q87">
        <v>45</v>
      </c>
      <c r="R87">
        <v>5.84</v>
      </c>
      <c r="S87">
        <v>19</v>
      </c>
      <c r="T87">
        <v>51.55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134.61000000000001</v>
      </c>
      <c r="J88">
        <f>BYPL_EOD!AI88+BYPL_EOD!AJ88</f>
        <v>45</v>
      </c>
      <c r="K88">
        <f>MES_EOD!AI88+MES_EOD!AJ88</f>
        <v>5.84</v>
      </c>
      <c r="L88">
        <f>NDMC_EOD!AI88+NDMC_EOD!AJ88</f>
        <v>19</v>
      </c>
      <c r="M88">
        <f>TPDDL_EOD!AI88+TPDDL_EOD!AJ88</f>
        <v>51.55</v>
      </c>
      <c r="N88">
        <f t="shared" si="7"/>
        <v>256</v>
      </c>
      <c r="O88" s="112">
        <f t="shared" si="8"/>
        <v>0</v>
      </c>
      <c r="P88">
        <v>134.61000000000001</v>
      </c>
      <c r="Q88">
        <v>45</v>
      </c>
      <c r="R88">
        <v>5.84</v>
      </c>
      <c r="S88">
        <v>19</v>
      </c>
      <c r="T88">
        <v>51.55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134.61000000000001</v>
      </c>
      <c r="J89">
        <f>BYPL_EOD!AI89+BYPL_EOD!AJ89</f>
        <v>45</v>
      </c>
      <c r="K89">
        <f>MES_EOD!AI89+MES_EOD!AJ89</f>
        <v>5.84</v>
      </c>
      <c r="L89">
        <f>NDMC_EOD!AI89+NDMC_EOD!AJ89</f>
        <v>19</v>
      </c>
      <c r="M89">
        <f>TPDDL_EOD!AI89+TPDDL_EOD!AJ89</f>
        <v>51.55</v>
      </c>
      <c r="N89">
        <f t="shared" si="7"/>
        <v>256</v>
      </c>
      <c r="O89" s="112">
        <f t="shared" si="8"/>
        <v>0</v>
      </c>
      <c r="P89">
        <v>134.61000000000001</v>
      </c>
      <c r="Q89">
        <v>45</v>
      </c>
      <c r="R89">
        <v>5.84</v>
      </c>
      <c r="S89">
        <v>19</v>
      </c>
      <c r="T89">
        <v>51.55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134.61000000000001</v>
      </c>
      <c r="J90">
        <f>BYPL_EOD!AI90+BYPL_EOD!AJ90</f>
        <v>45</v>
      </c>
      <c r="K90">
        <f>MES_EOD!AI90+MES_EOD!AJ90</f>
        <v>5.84</v>
      </c>
      <c r="L90">
        <f>NDMC_EOD!AI90+NDMC_EOD!AJ90</f>
        <v>19</v>
      </c>
      <c r="M90">
        <f>TPDDL_EOD!AI90+TPDDL_EOD!AJ90</f>
        <v>51.55</v>
      </c>
      <c r="N90">
        <f t="shared" si="7"/>
        <v>256</v>
      </c>
      <c r="O90" s="112">
        <f t="shared" si="8"/>
        <v>0</v>
      </c>
      <c r="P90">
        <v>134.61000000000001</v>
      </c>
      <c r="Q90">
        <v>45</v>
      </c>
      <c r="R90">
        <v>5.84</v>
      </c>
      <c r="S90">
        <v>19</v>
      </c>
      <c r="T90">
        <v>51.55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266.44000000000005</v>
      </c>
      <c r="E91">
        <f>BAWANA!AM91</f>
        <v>0</v>
      </c>
      <c r="F91">
        <f t="shared" si="11"/>
        <v>256</v>
      </c>
      <c r="G91">
        <f t="shared" si="12"/>
        <v>266.44000000000005</v>
      </c>
      <c r="H91" s="112"/>
      <c r="I91">
        <f>BRPL_EOD!AI91+BRPL_EOD!AJ91</f>
        <v>134.61000000000001</v>
      </c>
      <c r="J91">
        <f>BYPL_EOD!AI91+BYPL_EOD!AJ91</f>
        <v>48.2</v>
      </c>
      <c r="K91">
        <f>MES_EOD!AI91+MES_EOD!AJ91</f>
        <v>5.84</v>
      </c>
      <c r="L91">
        <f>NDMC_EOD!AI91+NDMC_EOD!AJ91</f>
        <v>19.54</v>
      </c>
      <c r="M91">
        <f>TPDDL_EOD!AI91+TPDDL_EOD!AJ91</f>
        <v>58.25</v>
      </c>
      <c r="N91">
        <f t="shared" si="7"/>
        <v>266.44</v>
      </c>
      <c r="O91" s="112">
        <f t="shared" si="8"/>
        <v>0</v>
      </c>
      <c r="P91">
        <v>134.61000000000004</v>
      </c>
      <c r="Q91">
        <v>48.20000000000001</v>
      </c>
      <c r="R91">
        <v>5.8400000000000007</v>
      </c>
      <c r="S91">
        <v>19.540000000000003</v>
      </c>
      <c r="T91">
        <v>58.250000000000014</v>
      </c>
      <c r="U91" s="114">
        <f t="shared" si="9"/>
        <v>266.44000000000005</v>
      </c>
      <c r="V91" s="112">
        <f t="shared" si="10"/>
        <v>0</v>
      </c>
      <c r="Y91">
        <f>BAWANA!AW91+BAWANA!AX91</f>
        <v>26.78</v>
      </c>
      <c r="Z91">
        <f>BAWANA!BD91+BAWANA!BE91</f>
        <v>26.78</v>
      </c>
      <c r="AA91">
        <f>BAWANA!X91+BAWANA!Y91</f>
        <v>26.78</v>
      </c>
      <c r="AB91">
        <f>BAWANA!AE91+BAWANA!AF91</f>
        <v>26.78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266.44000000000005</v>
      </c>
      <c r="E92">
        <f>BAWANA!AM92</f>
        <v>0</v>
      </c>
      <c r="F92">
        <f t="shared" si="11"/>
        <v>256</v>
      </c>
      <c r="G92">
        <f t="shared" si="12"/>
        <v>266.44000000000005</v>
      </c>
      <c r="H92" s="112"/>
      <c r="I92">
        <f>BRPL_EOD!AI92+BRPL_EOD!AJ92</f>
        <v>134.61000000000001</v>
      </c>
      <c r="J92">
        <f>BYPL_EOD!AI92+BYPL_EOD!AJ92</f>
        <v>48.2</v>
      </c>
      <c r="K92">
        <f>MES_EOD!AI92+MES_EOD!AJ92</f>
        <v>5.84</v>
      </c>
      <c r="L92">
        <f>NDMC_EOD!AI92+NDMC_EOD!AJ92</f>
        <v>19.54</v>
      </c>
      <c r="M92">
        <f>TPDDL_EOD!AI92+TPDDL_EOD!AJ92</f>
        <v>58.25</v>
      </c>
      <c r="N92">
        <f t="shared" si="7"/>
        <v>266.44</v>
      </c>
      <c r="O92" s="112">
        <f t="shared" si="8"/>
        <v>0</v>
      </c>
      <c r="P92">
        <v>134.61000000000004</v>
      </c>
      <c r="Q92">
        <v>48.20000000000001</v>
      </c>
      <c r="R92">
        <v>5.8400000000000007</v>
      </c>
      <c r="S92">
        <v>19.540000000000003</v>
      </c>
      <c r="T92">
        <v>58.250000000000014</v>
      </c>
      <c r="U92" s="114">
        <f t="shared" si="9"/>
        <v>266.44000000000005</v>
      </c>
      <c r="V92" s="112">
        <f t="shared" si="10"/>
        <v>0</v>
      </c>
      <c r="Y92">
        <f>BAWANA!AW92+BAWANA!AX92</f>
        <v>26.78</v>
      </c>
      <c r="Z92">
        <f>BAWANA!BD92+BAWANA!BE92</f>
        <v>26.78</v>
      </c>
      <c r="AA92">
        <f>BAWANA!X92+BAWANA!Y92</f>
        <v>26.78</v>
      </c>
      <c r="AB92">
        <f>BAWANA!AE92+BAWANA!AF92</f>
        <v>26.78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266.44000000000005</v>
      </c>
      <c r="E93">
        <f>BAWANA!AM93</f>
        <v>0</v>
      </c>
      <c r="F93">
        <f t="shared" si="11"/>
        <v>256</v>
      </c>
      <c r="G93">
        <f t="shared" si="12"/>
        <v>266.44000000000005</v>
      </c>
      <c r="H93" s="112"/>
      <c r="I93">
        <f>BRPL_EOD!AI93+BRPL_EOD!AJ93</f>
        <v>134.61000000000001</v>
      </c>
      <c r="J93">
        <f>BYPL_EOD!AI93+BYPL_EOD!AJ93</f>
        <v>48.2</v>
      </c>
      <c r="K93">
        <f>MES_EOD!AI93+MES_EOD!AJ93</f>
        <v>5.84</v>
      </c>
      <c r="L93">
        <f>NDMC_EOD!AI93+NDMC_EOD!AJ93</f>
        <v>19.54</v>
      </c>
      <c r="M93">
        <f>TPDDL_EOD!AI93+TPDDL_EOD!AJ93</f>
        <v>58.25</v>
      </c>
      <c r="N93">
        <f t="shared" si="7"/>
        <v>266.44</v>
      </c>
      <c r="O93" s="112">
        <f t="shared" si="8"/>
        <v>0</v>
      </c>
      <c r="P93">
        <v>134.61000000000004</v>
      </c>
      <c r="Q93">
        <v>48.20000000000001</v>
      </c>
      <c r="R93">
        <v>5.8400000000000007</v>
      </c>
      <c r="S93">
        <v>19.540000000000003</v>
      </c>
      <c r="T93">
        <v>58.250000000000014</v>
      </c>
      <c r="U93" s="114">
        <f t="shared" si="9"/>
        <v>266.44000000000005</v>
      </c>
      <c r="V93" s="112">
        <f t="shared" si="10"/>
        <v>0</v>
      </c>
      <c r="Y93">
        <f>BAWANA!AW93+BAWANA!AX93</f>
        <v>26.78</v>
      </c>
      <c r="Z93">
        <f>BAWANA!BD93+BAWANA!BE93</f>
        <v>26.78</v>
      </c>
      <c r="AA93">
        <f>BAWANA!X93+BAWANA!Y93</f>
        <v>26.78</v>
      </c>
      <c r="AB93">
        <f>BAWANA!AE93+BAWANA!AF93</f>
        <v>26.78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266.44000000000005</v>
      </c>
      <c r="E94">
        <f>BAWANA!AM94</f>
        <v>0</v>
      </c>
      <c r="F94">
        <f t="shared" si="11"/>
        <v>256</v>
      </c>
      <c r="G94">
        <f t="shared" si="12"/>
        <v>266.44000000000005</v>
      </c>
      <c r="H94" s="112"/>
      <c r="I94">
        <f>BRPL_EOD!AI94+BRPL_EOD!AJ94</f>
        <v>134.61000000000001</v>
      </c>
      <c r="J94">
        <f>BYPL_EOD!AI94+BYPL_EOD!AJ94</f>
        <v>48.2</v>
      </c>
      <c r="K94">
        <f>MES_EOD!AI94+MES_EOD!AJ94</f>
        <v>5.84</v>
      </c>
      <c r="L94">
        <f>NDMC_EOD!AI94+NDMC_EOD!AJ94</f>
        <v>19.54</v>
      </c>
      <c r="M94">
        <f>TPDDL_EOD!AI94+TPDDL_EOD!AJ94</f>
        <v>58.25</v>
      </c>
      <c r="N94">
        <f t="shared" si="7"/>
        <v>266.44</v>
      </c>
      <c r="O94" s="112">
        <f t="shared" si="8"/>
        <v>0</v>
      </c>
      <c r="P94">
        <v>134.61000000000004</v>
      </c>
      <c r="Q94">
        <v>48.20000000000001</v>
      </c>
      <c r="R94">
        <v>5.8400000000000007</v>
      </c>
      <c r="S94">
        <v>19.540000000000003</v>
      </c>
      <c r="T94">
        <v>58.250000000000014</v>
      </c>
      <c r="U94" s="114">
        <f t="shared" si="9"/>
        <v>266.44000000000005</v>
      </c>
      <c r="V94" s="112">
        <f t="shared" si="10"/>
        <v>0</v>
      </c>
      <c r="Y94">
        <f>BAWANA!AW94+BAWANA!AX94</f>
        <v>26.78</v>
      </c>
      <c r="Z94">
        <f>BAWANA!BD94+BAWANA!BE94</f>
        <v>26.78</v>
      </c>
      <c r="AA94">
        <f>BAWANA!X94+BAWANA!Y94</f>
        <v>26.78</v>
      </c>
      <c r="AB94">
        <f>BAWANA!AE94+BAWANA!AF94</f>
        <v>26.78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266.44000000000005</v>
      </c>
      <c r="E95">
        <f>BAWANA!AM95</f>
        <v>0</v>
      </c>
      <c r="F95">
        <f t="shared" si="11"/>
        <v>256</v>
      </c>
      <c r="G95">
        <f t="shared" si="12"/>
        <v>266.44000000000005</v>
      </c>
      <c r="H95" s="112"/>
      <c r="I95">
        <f>BRPL_EOD!AI95+BRPL_EOD!AJ95</f>
        <v>134.61000000000001</v>
      </c>
      <c r="J95">
        <f>BYPL_EOD!AI95+BYPL_EOD!AJ95</f>
        <v>48.2</v>
      </c>
      <c r="K95">
        <f>MES_EOD!AI95+MES_EOD!AJ95</f>
        <v>5.84</v>
      </c>
      <c r="L95">
        <f>NDMC_EOD!AI95+NDMC_EOD!AJ95</f>
        <v>19.54</v>
      </c>
      <c r="M95">
        <f>TPDDL_EOD!AI95+TPDDL_EOD!AJ95</f>
        <v>58.25</v>
      </c>
      <c r="N95">
        <f t="shared" si="7"/>
        <v>266.44</v>
      </c>
      <c r="O95" s="112">
        <f t="shared" si="8"/>
        <v>0</v>
      </c>
      <c r="P95">
        <v>134.61000000000004</v>
      </c>
      <c r="Q95">
        <v>48.20000000000001</v>
      </c>
      <c r="R95">
        <v>5.8400000000000007</v>
      </c>
      <c r="S95">
        <v>19.540000000000003</v>
      </c>
      <c r="T95">
        <v>58.250000000000014</v>
      </c>
      <c r="U95" s="114">
        <f t="shared" si="9"/>
        <v>266.44000000000005</v>
      </c>
      <c r="V95" s="112">
        <f t="shared" si="10"/>
        <v>0</v>
      </c>
      <c r="Y95">
        <f>BAWANA!AW95+BAWANA!AX95</f>
        <v>26.78</v>
      </c>
      <c r="Z95">
        <f>BAWANA!BD95+BAWANA!BE95</f>
        <v>26.78</v>
      </c>
      <c r="AA95">
        <f>BAWANA!X95+BAWANA!Y95</f>
        <v>26.78</v>
      </c>
      <c r="AB95">
        <f>BAWANA!AE95+BAWANA!AF95</f>
        <v>26.78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266.44000000000005</v>
      </c>
      <c r="E96">
        <f>BAWANA!AM96</f>
        <v>0</v>
      </c>
      <c r="F96">
        <f t="shared" si="11"/>
        <v>256</v>
      </c>
      <c r="G96">
        <f t="shared" si="12"/>
        <v>266.44000000000005</v>
      </c>
      <c r="H96" s="112"/>
      <c r="I96">
        <f>BRPL_EOD!AI96+BRPL_EOD!AJ96</f>
        <v>134.61000000000001</v>
      </c>
      <c r="J96">
        <f>BYPL_EOD!AI96+BYPL_EOD!AJ96</f>
        <v>48.2</v>
      </c>
      <c r="K96">
        <f>MES_EOD!AI96+MES_EOD!AJ96</f>
        <v>5.84</v>
      </c>
      <c r="L96">
        <f>NDMC_EOD!AI96+NDMC_EOD!AJ96</f>
        <v>19.54</v>
      </c>
      <c r="M96">
        <f>TPDDL_EOD!AI96+TPDDL_EOD!AJ96</f>
        <v>58.25</v>
      </c>
      <c r="N96">
        <f t="shared" si="7"/>
        <v>266.44</v>
      </c>
      <c r="O96" s="112">
        <f t="shared" si="8"/>
        <v>0</v>
      </c>
      <c r="P96">
        <v>134.61000000000004</v>
      </c>
      <c r="Q96">
        <v>48.20000000000001</v>
      </c>
      <c r="R96">
        <v>5.8400000000000007</v>
      </c>
      <c r="S96">
        <v>19.540000000000003</v>
      </c>
      <c r="T96">
        <v>58.250000000000014</v>
      </c>
      <c r="U96" s="114">
        <f t="shared" si="9"/>
        <v>266.44000000000005</v>
      </c>
      <c r="V96" s="112">
        <f t="shared" si="10"/>
        <v>0</v>
      </c>
      <c r="Y96">
        <f>BAWANA!AW96+BAWANA!AX96</f>
        <v>26.78</v>
      </c>
      <c r="Z96">
        <f>BAWANA!BD96+BAWANA!BE96</f>
        <v>26.78</v>
      </c>
      <c r="AA96">
        <f>BAWANA!X96+BAWANA!Y96</f>
        <v>26.78</v>
      </c>
      <c r="AB96">
        <f>BAWANA!AE96+BAWANA!AF96</f>
        <v>26.78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266.44000000000005</v>
      </c>
      <c r="E97">
        <f>BAWANA!AM97</f>
        <v>0</v>
      </c>
      <c r="F97">
        <f t="shared" si="11"/>
        <v>256</v>
      </c>
      <c r="G97">
        <f t="shared" si="12"/>
        <v>266.44000000000005</v>
      </c>
      <c r="H97" s="112"/>
      <c r="I97">
        <f>BRPL_EOD!AI97+BRPL_EOD!AJ97</f>
        <v>134.61000000000001</v>
      </c>
      <c r="J97">
        <f>BYPL_EOD!AI97+BYPL_EOD!AJ97</f>
        <v>48.2</v>
      </c>
      <c r="K97">
        <f>MES_EOD!AI97+MES_EOD!AJ97</f>
        <v>5.84</v>
      </c>
      <c r="L97">
        <f>NDMC_EOD!AI97+NDMC_EOD!AJ97</f>
        <v>19.54</v>
      </c>
      <c r="M97">
        <f>TPDDL_EOD!AI97+TPDDL_EOD!AJ97</f>
        <v>58.25</v>
      </c>
      <c r="N97">
        <f t="shared" si="7"/>
        <v>266.44</v>
      </c>
      <c r="O97" s="112">
        <f t="shared" si="8"/>
        <v>0</v>
      </c>
      <c r="P97">
        <v>134.61000000000004</v>
      </c>
      <c r="Q97">
        <v>48.20000000000001</v>
      </c>
      <c r="R97">
        <v>5.8400000000000007</v>
      </c>
      <c r="S97">
        <v>19.540000000000003</v>
      </c>
      <c r="T97">
        <v>58.250000000000014</v>
      </c>
      <c r="U97" s="114">
        <f t="shared" si="9"/>
        <v>266.44000000000005</v>
      </c>
      <c r="V97" s="112">
        <f t="shared" si="10"/>
        <v>0</v>
      </c>
      <c r="Y97">
        <f>BAWANA!AW97+BAWANA!AX97</f>
        <v>26.78</v>
      </c>
      <c r="Z97">
        <f>BAWANA!BD97+BAWANA!BE97</f>
        <v>26.78</v>
      </c>
      <c r="AA97">
        <f>BAWANA!X97+BAWANA!Y97</f>
        <v>26.78</v>
      </c>
      <c r="AB97">
        <f>BAWANA!AE97+BAWANA!AF97</f>
        <v>26.78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266.44000000000005</v>
      </c>
      <c r="E98">
        <f>BAWANA!AM98</f>
        <v>0</v>
      </c>
      <c r="F98">
        <f t="shared" si="11"/>
        <v>256</v>
      </c>
      <c r="G98">
        <f t="shared" si="12"/>
        <v>266.44000000000005</v>
      </c>
      <c r="H98" s="112"/>
      <c r="I98">
        <f>BRPL_EOD!AI98+BRPL_EOD!AJ98</f>
        <v>134.61000000000001</v>
      </c>
      <c r="J98">
        <f>BYPL_EOD!AI98+BYPL_EOD!AJ98</f>
        <v>48.2</v>
      </c>
      <c r="K98">
        <f>MES_EOD!AI98+MES_EOD!AJ98</f>
        <v>5.84</v>
      </c>
      <c r="L98">
        <f>NDMC_EOD!AI98+NDMC_EOD!AJ98</f>
        <v>19.54</v>
      </c>
      <c r="M98">
        <f>TPDDL_EOD!AI98+TPDDL_EOD!AJ98</f>
        <v>58.25</v>
      </c>
      <c r="N98">
        <f t="shared" si="7"/>
        <v>266.44</v>
      </c>
      <c r="O98" s="112">
        <f t="shared" si="8"/>
        <v>0</v>
      </c>
      <c r="P98">
        <v>134.61000000000004</v>
      </c>
      <c r="Q98">
        <v>48.20000000000001</v>
      </c>
      <c r="R98">
        <v>5.8400000000000007</v>
      </c>
      <c r="S98">
        <v>19.540000000000003</v>
      </c>
      <c r="T98">
        <v>58.250000000000014</v>
      </c>
      <c r="U98" s="114">
        <f t="shared" si="9"/>
        <v>266.44000000000005</v>
      </c>
      <c r="V98" s="112">
        <f t="shared" si="10"/>
        <v>0</v>
      </c>
      <c r="Y98">
        <f>BAWANA!AW98+BAWANA!AX98</f>
        <v>26.78</v>
      </c>
      <c r="Z98">
        <f>BAWANA!BD98+BAWANA!BE98</f>
        <v>26.78</v>
      </c>
      <c r="AA98">
        <f>BAWANA!X98+BAWANA!Y98</f>
        <v>26.78</v>
      </c>
      <c r="AB98">
        <f>BAWANA!AE98+BAWANA!AF98</f>
        <v>26.78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6.2253799999999986</v>
      </c>
      <c r="E99" s="114">
        <f t="shared" si="14"/>
        <v>0</v>
      </c>
      <c r="F99" s="114">
        <f t="shared" si="14"/>
        <v>6.1440000000000001</v>
      </c>
      <c r="G99" s="114">
        <f t="shared" si="14"/>
        <v>6.2253799999999986</v>
      </c>
      <c r="H99" s="114"/>
      <c r="I99" s="114">
        <f t="shared" si="14"/>
        <v>2.9693900000000011</v>
      </c>
      <c r="J99" s="114">
        <f t="shared" si="14"/>
        <v>1.2147549999999996</v>
      </c>
      <c r="K99" s="114">
        <f t="shared" si="14"/>
        <v>0.14015999999999981</v>
      </c>
      <c r="L99" s="114">
        <f t="shared" si="14"/>
        <v>0.49604999999999994</v>
      </c>
      <c r="M99" s="114">
        <f t="shared" si="14"/>
        <v>1.4050925000000003</v>
      </c>
      <c r="N99" s="114">
        <f t="shared" si="14"/>
        <v>6.2254474999999934</v>
      </c>
      <c r="O99" s="114">
        <f t="shared" si="14"/>
        <v>-6.7499999999938608E-5</v>
      </c>
      <c r="P99" s="114">
        <f t="shared" si="14"/>
        <v>2.9693628807468455</v>
      </c>
      <c r="Q99" s="114">
        <f t="shared" si="14"/>
        <v>1.2147404986133361</v>
      </c>
      <c r="R99" s="114">
        <f t="shared" si="14"/>
        <v>0.14015846021639763</v>
      </c>
      <c r="S99" s="114">
        <f t="shared" si="14"/>
        <v>0.49604401390570674</v>
      </c>
      <c r="T99" s="114">
        <f t="shared" si="14"/>
        <v>1.4050741465177137</v>
      </c>
      <c r="U99" s="114">
        <f t="shared" si="14"/>
        <v>6.2253799999999986</v>
      </c>
      <c r="V99" s="114">
        <f t="shared" si="10"/>
        <v>0</v>
      </c>
      <c r="Y99" s="114">
        <f>SUM(Y3:Y98)/4000</f>
        <v>0.72885000000000033</v>
      </c>
      <c r="Z99" s="114">
        <f t="shared" ref="Z99:AD99" si="15">SUM(Z3:Z98)/4000</f>
        <v>0.72577000000000036</v>
      </c>
      <c r="AA99" s="114">
        <f t="shared" si="15"/>
        <v>0.72885000000000033</v>
      </c>
      <c r="AB99" s="114">
        <f t="shared" si="15"/>
        <v>0.72577000000000036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808</v>
      </c>
      <c r="G3">
        <f>(D3+E3)</f>
        <v>150</v>
      </c>
      <c r="H3" s="112"/>
      <c r="I3">
        <f>BRPL_EOD!AM3+BRPL_EOD!AN3</f>
        <v>150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150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808</v>
      </c>
      <c r="G4">
        <f t="shared" ref="G4:G67" si="5">(D4+E4)</f>
        <v>150</v>
      </c>
      <c r="H4" s="112"/>
      <c r="I4">
        <f>BRPL_EOD!AM4+BRPL_EOD!AN4</f>
        <v>150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150</v>
      </c>
      <c r="Q4">
        <v>0</v>
      </c>
      <c r="R4">
        <v>0</v>
      </c>
      <c r="S4">
        <v>0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808</v>
      </c>
      <c r="G5">
        <f t="shared" si="5"/>
        <v>150</v>
      </c>
      <c r="H5" s="112"/>
      <c r="I5">
        <f>BRPL_EOD!AM5+BRPL_EOD!AN5</f>
        <v>150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150</v>
      </c>
      <c r="Q5">
        <v>0</v>
      </c>
      <c r="R5">
        <v>0</v>
      </c>
      <c r="S5">
        <v>0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808</v>
      </c>
      <c r="G6">
        <f t="shared" si="5"/>
        <v>150</v>
      </c>
      <c r="H6" s="112"/>
      <c r="I6">
        <f>BRPL_EOD!AM6+BRPL_EOD!AN6</f>
        <v>150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150</v>
      </c>
      <c r="Q6">
        <v>0</v>
      </c>
      <c r="R6">
        <v>0</v>
      </c>
      <c r="S6">
        <v>0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808</v>
      </c>
      <c r="G7">
        <f t="shared" si="5"/>
        <v>150</v>
      </c>
      <c r="H7" s="112"/>
      <c r="I7">
        <f>BRPL_EOD!AM7+BRPL_EOD!AN7</f>
        <v>150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150</v>
      </c>
      <c r="Q7">
        <v>0</v>
      </c>
      <c r="R7">
        <v>0</v>
      </c>
      <c r="S7">
        <v>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808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808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808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808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808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808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808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808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808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808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808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808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808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808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808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808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808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808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808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808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808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200</v>
      </c>
      <c r="E29">
        <f>BAWANA!AQ29</f>
        <v>0</v>
      </c>
      <c r="F29">
        <f t="shared" si="4"/>
        <v>808</v>
      </c>
      <c r="G29">
        <f t="shared" si="5"/>
        <v>200</v>
      </c>
      <c r="H29" s="112"/>
      <c r="I29">
        <f>BRPL_EOD!AM29+BRPL_EOD!AN29</f>
        <v>200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200</v>
      </c>
      <c r="O29" s="112">
        <f t="shared" si="1"/>
        <v>0</v>
      </c>
      <c r="P29">
        <v>200</v>
      </c>
      <c r="Q29">
        <v>0</v>
      </c>
      <c r="R29">
        <v>0</v>
      </c>
      <c r="S29">
        <v>0</v>
      </c>
      <c r="T29">
        <v>0</v>
      </c>
      <c r="U29" s="114">
        <f t="shared" si="2"/>
        <v>200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200</v>
      </c>
      <c r="E30">
        <f>BAWANA!AQ30</f>
        <v>0</v>
      </c>
      <c r="F30">
        <f t="shared" si="4"/>
        <v>808</v>
      </c>
      <c r="G30">
        <f t="shared" si="5"/>
        <v>200</v>
      </c>
      <c r="H30" s="112"/>
      <c r="I30">
        <f>BRPL_EOD!AM30+BRPL_EOD!AN30</f>
        <v>200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200</v>
      </c>
      <c r="O30" s="112">
        <f t="shared" si="1"/>
        <v>0</v>
      </c>
      <c r="P30">
        <v>200</v>
      </c>
      <c r="Q30">
        <v>0</v>
      </c>
      <c r="R30">
        <v>0</v>
      </c>
      <c r="S30">
        <v>0</v>
      </c>
      <c r="T30">
        <v>0</v>
      </c>
      <c r="U30" s="114">
        <f t="shared" si="2"/>
        <v>200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240</v>
      </c>
      <c r="E31">
        <f>BAWANA!AQ31</f>
        <v>0</v>
      </c>
      <c r="F31">
        <f t="shared" si="4"/>
        <v>808</v>
      </c>
      <c r="G31">
        <f t="shared" si="5"/>
        <v>240</v>
      </c>
      <c r="H31" s="112"/>
      <c r="I31">
        <f>BRPL_EOD!AM31+BRPL_EOD!AN31</f>
        <v>240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240</v>
      </c>
      <c r="O31" s="112">
        <f t="shared" si="1"/>
        <v>0</v>
      </c>
      <c r="P31">
        <v>240</v>
      </c>
      <c r="Q31">
        <v>0</v>
      </c>
      <c r="R31">
        <v>0</v>
      </c>
      <c r="S31">
        <v>0</v>
      </c>
      <c r="T31">
        <v>0</v>
      </c>
      <c r="U31" s="114">
        <f t="shared" si="2"/>
        <v>240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280</v>
      </c>
      <c r="E32">
        <f>BAWANA!AQ32</f>
        <v>0</v>
      </c>
      <c r="F32">
        <f t="shared" si="4"/>
        <v>808</v>
      </c>
      <c r="G32">
        <f t="shared" si="5"/>
        <v>280</v>
      </c>
      <c r="H32" s="112"/>
      <c r="I32">
        <f>BRPL_EOD!AM32+BRPL_EOD!AN32</f>
        <v>280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280</v>
      </c>
      <c r="O32" s="112">
        <f t="shared" si="1"/>
        <v>0</v>
      </c>
      <c r="P32">
        <v>280</v>
      </c>
      <c r="Q32">
        <v>0</v>
      </c>
      <c r="R32">
        <v>0</v>
      </c>
      <c r="S32">
        <v>0</v>
      </c>
      <c r="T32">
        <v>0</v>
      </c>
      <c r="U32" s="114">
        <f t="shared" si="2"/>
        <v>280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320</v>
      </c>
      <c r="E33">
        <f>BAWANA!AQ33</f>
        <v>0</v>
      </c>
      <c r="F33">
        <f t="shared" si="4"/>
        <v>808</v>
      </c>
      <c r="G33">
        <f t="shared" si="5"/>
        <v>320</v>
      </c>
      <c r="H33" s="112"/>
      <c r="I33">
        <f>BRPL_EOD!AM33+BRPL_EOD!AN33</f>
        <v>320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320</v>
      </c>
      <c r="O33" s="112">
        <f t="shared" si="1"/>
        <v>0</v>
      </c>
      <c r="P33">
        <v>320</v>
      </c>
      <c r="Q33">
        <v>0</v>
      </c>
      <c r="R33">
        <v>0</v>
      </c>
      <c r="S33">
        <v>0</v>
      </c>
      <c r="T33">
        <v>0</v>
      </c>
      <c r="U33" s="114">
        <f t="shared" si="2"/>
        <v>320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320</v>
      </c>
      <c r="E34">
        <f>BAWANA!AQ34</f>
        <v>0</v>
      </c>
      <c r="F34">
        <f t="shared" si="4"/>
        <v>808</v>
      </c>
      <c r="G34">
        <f t="shared" si="5"/>
        <v>320</v>
      </c>
      <c r="H34" s="112"/>
      <c r="I34">
        <f>BRPL_EOD!AM34+BRPL_EOD!AN34</f>
        <v>320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320</v>
      </c>
      <c r="O34" s="112">
        <f t="shared" si="1"/>
        <v>0</v>
      </c>
      <c r="P34">
        <v>320</v>
      </c>
      <c r="Q34">
        <v>0</v>
      </c>
      <c r="R34">
        <v>0</v>
      </c>
      <c r="S34">
        <v>0</v>
      </c>
      <c r="T34">
        <v>0</v>
      </c>
      <c r="U34" s="114">
        <f t="shared" si="2"/>
        <v>320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320</v>
      </c>
      <c r="E35">
        <f>BAWANA!AQ35</f>
        <v>0</v>
      </c>
      <c r="F35">
        <f t="shared" si="4"/>
        <v>808</v>
      </c>
      <c r="G35">
        <f t="shared" si="5"/>
        <v>320</v>
      </c>
      <c r="H35" s="112"/>
      <c r="I35">
        <f>BRPL_EOD!AM35+BRPL_EOD!AN35</f>
        <v>320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320</v>
      </c>
      <c r="O35" s="112">
        <f t="shared" si="1"/>
        <v>0</v>
      </c>
      <c r="P35">
        <v>320</v>
      </c>
      <c r="Q35">
        <v>0</v>
      </c>
      <c r="R35">
        <v>0</v>
      </c>
      <c r="S35">
        <v>0</v>
      </c>
      <c r="T35">
        <v>0</v>
      </c>
      <c r="U35" s="114">
        <f t="shared" si="2"/>
        <v>320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320</v>
      </c>
      <c r="E36">
        <f>BAWANA!AQ36</f>
        <v>0</v>
      </c>
      <c r="F36">
        <f t="shared" si="4"/>
        <v>808</v>
      </c>
      <c r="G36">
        <f t="shared" si="5"/>
        <v>320</v>
      </c>
      <c r="H36" s="112"/>
      <c r="I36">
        <f>BRPL_EOD!AM36+BRPL_EOD!AN36</f>
        <v>320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320</v>
      </c>
      <c r="O36" s="112">
        <f t="shared" si="1"/>
        <v>0</v>
      </c>
      <c r="P36">
        <v>320</v>
      </c>
      <c r="Q36">
        <v>0</v>
      </c>
      <c r="R36">
        <v>0</v>
      </c>
      <c r="S36">
        <v>0</v>
      </c>
      <c r="T36">
        <v>0</v>
      </c>
      <c r="U36" s="114">
        <f t="shared" si="2"/>
        <v>320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320</v>
      </c>
      <c r="E37">
        <f>BAWANA!AQ37</f>
        <v>0</v>
      </c>
      <c r="F37">
        <f t="shared" si="4"/>
        <v>808</v>
      </c>
      <c r="G37">
        <f t="shared" si="5"/>
        <v>320</v>
      </c>
      <c r="H37" s="112"/>
      <c r="I37">
        <f>BRPL_EOD!AM37+BRPL_EOD!AN37</f>
        <v>320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320</v>
      </c>
      <c r="O37" s="112">
        <f t="shared" si="1"/>
        <v>0</v>
      </c>
      <c r="P37">
        <v>320</v>
      </c>
      <c r="Q37">
        <v>0</v>
      </c>
      <c r="R37">
        <v>0</v>
      </c>
      <c r="S37">
        <v>0</v>
      </c>
      <c r="T37">
        <v>0</v>
      </c>
      <c r="U37" s="114">
        <f t="shared" si="2"/>
        <v>320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320</v>
      </c>
      <c r="E38">
        <f>BAWANA!AQ38</f>
        <v>0</v>
      </c>
      <c r="F38">
        <f t="shared" si="4"/>
        <v>808</v>
      </c>
      <c r="G38">
        <f t="shared" si="5"/>
        <v>320</v>
      </c>
      <c r="H38" s="112"/>
      <c r="I38">
        <f>BRPL_EOD!AM38+BRPL_EOD!AN38</f>
        <v>320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320</v>
      </c>
      <c r="O38" s="112">
        <f t="shared" si="1"/>
        <v>0</v>
      </c>
      <c r="P38">
        <v>320</v>
      </c>
      <c r="Q38">
        <v>0</v>
      </c>
      <c r="R38">
        <v>0</v>
      </c>
      <c r="S38">
        <v>0</v>
      </c>
      <c r="T38">
        <v>0</v>
      </c>
      <c r="U38" s="114">
        <f t="shared" si="2"/>
        <v>320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320</v>
      </c>
      <c r="E39">
        <f>BAWANA!AQ39</f>
        <v>0</v>
      </c>
      <c r="F39">
        <f t="shared" si="4"/>
        <v>808</v>
      </c>
      <c r="G39">
        <f t="shared" si="5"/>
        <v>320</v>
      </c>
      <c r="H39" s="112"/>
      <c r="I39">
        <f>BRPL_EOD!AM39+BRPL_EOD!AN39</f>
        <v>320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320</v>
      </c>
      <c r="O39" s="112">
        <f t="shared" si="1"/>
        <v>0</v>
      </c>
      <c r="P39">
        <v>320</v>
      </c>
      <c r="Q39">
        <v>0</v>
      </c>
      <c r="R39">
        <v>0</v>
      </c>
      <c r="S39">
        <v>0</v>
      </c>
      <c r="T39">
        <v>0</v>
      </c>
      <c r="U39" s="114">
        <f t="shared" si="2"/>
        <v>320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320</v>
      </c>
      <c r="E40">
        <f>BAWANA!AQ40</f>
        <v>0</v>
      </c>
      <c r="F40">
        <f t="shared" si="4"/>
        <v>808</v>
      </c>
      <c r="G40">
        <f t="shared" si="5"/>
        <v>320</v>
      </c>
      <c r="H40" s="112"/>
      <c r="I40">
        <f>BRPL_EOD!AM40+BRPL_EOD!AN40</f>
        <v>320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320</v>
      </c>
      <c r="O40" s="112">
        <f t="shared" si="1"/>
        <v>0</v>
      </c>
      <c r="P40">
        <v>320</v>
      </c>
      <c r="Q40">
        <v>0</v>
      </c>
      <c r="R40">
        <v>0</v>
      </c>
      <c r="S40">
        <v>0</v>
      </c>
      <c r="T40">
        <v>0</v>
      </c>
      <c r="U40" s="114">
        <f t="shared" si="2"/>
        <v>320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320</v>
      </c>
      <c r="E41">
        <f>BAWANA!AQ41</f>
        <v>0</v>
      </c>
      <c r="F41">
        <f t="shared" si="4"/>
        <v>808</v>
      </c>
      <c r="G41">
        <f t="shared" si="5"/>
        <v>320</v>
      </c>
      <c r="H41" s="112"/>
      <c r="I41">
        <f>BRPL_EOD!AM41+BRPL_EOD!AN41</f>
        <v>320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320</v>
      </c>
      <c r="O41" s="112">
        <f t="shared" si="1"/>
        <v>0</v>
      </c>
      <c r="P41">
        <v>320</v>
      </c>
      <c r="Q41">
        <v>0</v>
      </c>
      <c r="R41">
        <v>0</v>
      </c>
      <c r="S41">
        <v>0</v>
      </c>
      <c r="T41">
        <v>0</v>
      </c>
      <c r="U41" s="114">
        <f t="shared" si="2"/>
        <v>320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320</v>
      </c>
      <c r="E42">
        <f>BAWANA!AQ42</f>
        <v>0</v>
      </c>
      <c r="F42">
        <f t="shared" si="4"/>
        <v>808</v>
      </c>
      <c r="G42">
        <f t="shared" si="5"/>
        <v>320</v>
      </c>
      <c r="H42" s="112"/>
      <c r="I42">
        <f>BRPL_EOD!AM42+BRPL_EOD!AN42</f>
        <v>320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320</v>
      </c>
      <c r="O42" s="112">
        <f t="shared" si="1"/>
        <v>0</v>
      </c>
      <c r="P42">
        <v>320</v>
      </c>
      <c r="Q42">
        <v>0</v>
      </c>
      <c r="R42">
        <v>0</v>
      </c>
      <c r="S42">
        <v>0</v>
      </c>
      <c r="T42">
        <v>0</v>
      </c>
      <c r="U42" s="114">
        <f t="shared" si="2"/>
        <v>320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320</v>
      </c>
      <c r="E43">
        <f>BAWANA!AQ43</f>
        <v>0</v>
      </c>
      <c r="F43">
        <f t="shared" si="4"/>
        <v>808</v>
      </c>
      <c r="G43">
        <f t="shared" si="5"/>
        <v>320</v>
      </c>
      <c r="H43" s="112"/>
      <c r="I43">
        <f>BRPL_EOD!AM43+BRPL_EOD!AN43</f>
        <v>320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320</v>
      </c>
      <c r="O43" s="112">
        <f t="shared" si="1"/>
        <v>0</v>
      </c>
      <c r="P43">
        <v>320</v>
      </c>
      <c r="Q43">
        <v>0</v>
      </c>
      <c r="R43">
        <v>0</v>
      </c>
      <c r="S43">
        <v>0</v>
      </c>
      <c r="T43">
        <v>0</v>
      </c>
      <c r="U43" s="114">
        <f t="shared" si="2"/>
        <v>320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320</v>
      </c>
      <c r="E44">
        <f>BAWANA!AQ44</f>
        <v>0</v>
      </c>
      <c r="F44">
        <f t="shared" si="4"/>
        <v>808</v>
      </c>
      <c r="G44">
        <f t="shared" si="5"/>
        <v>320</v>
      </c>
      <c r="H44" s="112"/>
      <c r="I44">
        <f>BRPL_EOD!AM44+BRPL_EOD!AN44</f>
        <v>320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320</v>
      </c>
      <c r="O44" s="112">
        <f t="shared" si="1"/>
        <v>0</v>
      </c>
      <c r="P44">
        <v>320</v>
      </c>
      <c r="Q44">
        <v>0</v>
      </c>
      <c r="R44">
        <v>0</v>
      </c>
      <c r="S44">
        <v>0</v>
      </c>
      <c r="T44">
        <v>0</v>
      </c>
      <c r="U44" s="114">
        <f t="shared" si="2"/>
        <v>320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320</v>
      </c>
      <c r="E45">
        <f>BAWANA!AQ45</f>
        <v>0</v>
      </c>
      <c r="F45">
        <f t="shared" si="4"/>
        <v>808</v>
      </c>
      <c r="G45">
        <f t="shared" si="5"/>
        <v>320</v>
      </c>
      <c r="H45" s="112"/>
      <c r="I45">
        <f>BRPL_EOD!AM45+BRPL_EOD!AN45</f>
        <v>320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320</v>
      </c>
      <c r="O45" s="112">
        <f t="shared" si="1"/>
        <v>0</v>
      </c>
      <c r="P45">
        <v>320</v>
      </c>
      <c r="Q45">
        <v>0</v>
      </c>
      <c r="R45">
        <v>0</v>
      </c>
      <c r="S45">
        <v>0</v>
      </c>
      <c r="T45">
        <v>0</v>
      </c>
      <c r="U45" s="114">
        <f t="shared" si="2"/>
        <v>320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320</v>
      </c>
      <c r="E46">
        <f>BAWANA!AQ46</f>
        <v>0</v>
      </c>
      <c r="F46">
        <f t="shared" si="4"/>
        <v>808</v>
      </c>
      <c r="G46">
        <f t="shared" si="5"/>
        <v>320</v>
      </c>
      <c r="H46" s="112"/>
      <c r="I46">
        <f>BRPL_EOD!AM46+BRPL_EOD!AN46</f>
        <v>320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320</v>
      </c>
      <c r="O46" s="112">
        <f t="shared" si="1"/>
        <v>0</v>
      </c>
      <c r="P46">
        <v>320</v>
      </c>
      <c r="Q46">
        <v>0</v>
      </c>
      <c r="R46">
        <v>0</v>
      </c>
      <c r="S46">
        <v>0</v>
      </c>
      <c r="T46">
        <v>0</v>
      </c>
      <c r="U46" s="114">
        <f t="shared" si="2"/>
        <v>320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320</v>
      </c>
      <c r="E47">
        <f>BAWANA!AQ47</f>
        <v>0</v>
      </c>
      <c r="F47">
        <f t="shared" si="4"/>
        <v>808</v>
      </c>
      <c r="G47">
        <f t="shared" si="5"/>
        <v>320</v>
      </c>
      <c r="H47" s="112"/>
      <c r="I47">
        <f>BRPL_EOD!AM47+BRPL_EOD!AN47</f>
        <v>320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320</v>
      </c>
      <c r="O47" s="112">
        <f t="shared" si="1"/>
        <v>0</v>
      </c>
      <c r="P47">
        <v>320</v>
      </c>
      <c r="Q47">
        <v>0</v>
      </c>
      <c r="R47">
        <v>0</v>
      </c>
      <c r="S47">
        <v>0</v>
      </c>
      <c r="T47">
        <v>0</v>
      </c>
      <c r="U47" s="114">
        <f t="shared" si="2"/>
        <v>320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320</v>
      </c>
      <c r="E48">
        <f>BAWANA!AQ48</f>
        <v>0</v>
      </c>
      <c r="F48">
        <f t="shared" si="4"/>
        <v>808</v>
      </c>
      <c r="G48">
        <f t="shared" si="5"/>
        <v>320</v>
      </c>
      <c r="H48" s="112"/>
      <c r="I48">
        <f>BRPL_EOD!AM48+BRPL_EOD!AN48</f>
        <v>320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320</v>
      </c>
      <c r="O48" s="112">
        <f t="shared" si="1"/>
        <v>0</v>
      </c>
      <c r="P48">
        <v>320</v>
      </c>
      <c r="Q48">
        <v>0</v>
      </c>
      <c r="R48">
        <v>0</v>
      </c>
      <c r="S48">
        <v>0</v>
      </c>
      <c r="T48">
        <v>0</v>
      </c>
      <c r="U48" s="114">
        <f t="shared" si="2"/>
        <v>320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320</v>
      </c>
      <c r="E49">
        <f>BAWANA!AQ49</f>
        <v>0</v>
      </c>
      <c r="F49">
        <f t="shared" si="4"/>
        <v>808</v>
      </c>
      <c r="G49">
        <f t="shared" si="5"/>
        <v>320</v>
      </c>
      <c r="H49" s="112"/>
      <c r="I49">
        <f>BRPL_EOD!AM49+BRPL_EOD!AN49</f>
        <v>320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320</v>
      </c>
      <c r="O49" s="112">
        <f t="shared" si="1"/>
        <v>0</v>
      </c>
      <c r="P49">
        <v>320</v>
      </c>
      <c r="Q49">
        <v>0</v>
      </c>
      <c r="R49">
        <v>0</v>
      </c>
      <c r="S49">
        <v>0</v>
      </c>
      <c r="T49">
        <v>0</v>
      </c>
      <c r="U49" s="114">
        <f t="shared" si="2"/>
        <v>320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320</v>
      </c>
      <c r="E50">
        <f>BAWANA!AQ50</f>
        <v>0</v>
      </c>
      <c r="F50">
        <f t="shared" si="4"/>
        <v>808</v>
      </c>
      <c r="G50">
        <f t="shared" si="5"/>
        <v>320</v>
      </c>
      <c r="H50" s="112"/>
      <c r="I50">
        <f>BRPL_EOD!AM50+BRPL_EOD!AN50</f>
        <v>320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320</v>
      </c>
      <c r="O50" s="112">
        <f t="shared" si="1"/>
        <v>0</v>
      </c>
      <c r="P50">
        <v>320</v>
      </c>
      <c r="Q50">
        <v>0</v>
      </c>
      <c r="R50">
        <v>0</v>
      </c>
      <c r="S50">
        <v>0</v>
      </c>
      <c r="T50">
        <v>0</v>
      </c>
      <c r="U50" s="114">
        <f t="shared" si="2"/>
        <v>320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320</v>
      </c>
      <c r="E51">
        <f>BAWANA!AQ51</f>
        <v>0</v>
      </c>
      <c r="F51">
        <f t="shared" si="4"/>
        <v>792</v>
      </c>
      <c r="G51">
        <f t="shared" si="5"/>
        <v>320</v>
      </c>
      <c r="H51" s="112"/>
      <c r="I51">
        <f>BRPL_EOD!AM51+BRPL_EOD!AN51</f>
        <v>320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320</v>
      </c>
      <c r="O51" s="112">
        <f t="shared" si="1"/>
        <v>0</v>
      </c>
      <c r="P51">
        <v>320</v>
      </c>
      <c r="Q51">
        <v>0</v>
      </c>
      <c r="R51">
        <v>0</v>
      </c>
      <c r="S51">
        <v>0</v>
      </c>
      <c r="T51">
        <v>0</v>
      </c>
      <c r="U51" s="114">
        <f t="shared" si="2"/>
        <v>320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320</v>
      </c>
      <c r="E52">
        <f>BAWANA!AQ52</f>
        <v>0</v>
      </c>
      <c r="F52">
        <f t="shared" si="4"/>
        <v>792</v>
      </c>
      <c r="G52">
        <f t="shared" si="5"/>
        <v>320</v>
      </c>
      <c r="H52" s="112"/>
      <c r="I52">
        <f>BRPL_EOD!AM52+BRPL_EOD!AN52</f>
        <v>320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320</v>
      </c>
      <c r="O52" s="112">
        <f t="shared" si="1"/>
        <v>0</v>
      </c>
      <c r="P52">
        <v>320</v>
      </c>
      <c r="Q52">
        <v>0</v>
      </c>
      <c r="R52">
        <v>0</v>
      </c>
      <c r="S52">
        <v>0</v>
      </c>
      <c r="T52">
        <v>0</v>
      </c>
      <c r="U52" s="114">
        <f t="shared" si="2"/>
        <v>320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250</v>
      </c>
      <c r="E53">
        <f>BAWANA!AQ53</f>
        <v>0</v>
      </c>
      <c r="F53">
        <f t="shared" si="4"/>
        <v>792</v>
      </c>
      <c r="G53">
        <f t="shared" si="5"/>
        <v>250</v>
      </c>
      <c r="H53" s="112"/>
      <c r="I53">
        <f>BRPL_EOD!AM53+BRPL_EOD!AN53</f>
        <v>250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250</v>
      </c>
      <c r="O53" s="112">
        <f t="shared" si="1"/>
        <v>0</v>
      </c>
      <c r="P53">
        <v>250</v>
      </c>
      <c r="Q53">
        <v>0</v>
      </c>
      <c r="R53">
        <v>0</v>
      </c>
      <c r="S53">
        <v>0</v>
      </c>
      <c r="T53">
        <v>0</v>
      </c>
      <c r="U53" s="114">
        <f t="shared" si="2"/>
        <v>250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250</v>
      </c>
      <c r="E54">
        <f>BAWANA!AQ54</f>
        <v>0</v>
      </c>
      <c r="F54">
        <f t="shared" si="4"/>
        <v>792</v>
      </c>
      <c r="G54">
        <f t="shared" si="5"/>
        <v>250</v>
      </c>
      <c r="H54" s="112"/>
      <c r="I54">
        <f>BRPL_EOD!AM54+BRPL_EOD!AN54</f>
        <v>250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250</v>
      </c>
      <c r="O54" s="112">
        <f t="shared" si="1"/>
        <v>0</v>
      </c>
      <c r="P54">
        <v>250</v>
      </c>
      <c r="Q54">
        <v>0</v>
      </c>
      <c r="R54">
        <v>0</v>
      </c>
      <c r="S54">
        <v>0</v>
      </c>
      <c r="T54">
        <v>0</v>
      </c>
      <c r="U54" s="114">
        <f t="shared" si="2"/>
        <v>250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250</v>
      </c>
      <c r="E55">
        <f>BAWANA!AQ55</f>
        <v>0</v>
      </c>
      <c r="F55">
        <f t="shared" si="4"/>
        <v>792</v>
      </c>
      <c r="G55">
        <f t="shared" si="5"/>
        <v>250</v>
      </c>
      <c r="H55" s="112"/>
      <c r="I55">
        <f>BRPL_EOD!AM55+BRPL_EOD!AN55</f>
        <v>250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250</v>
      </c>
      <c r="O55" s="112">
        <f t="shared" si="1"/>
        <v>0</v>
      </c>
      <c r="P55">
        <v>250</v>
      </c>
      <c r="Q55">
        <v>0</v>
      </c>
      <c r="R55">
        <v>0</v>
      </c>
      <c r="S55">
        <v>0</v>
      </c>
      <c r="T55">
        <v>0</v>
      </c>
      <c r="U55" s="114">
        <f t="shared" si="2"/>
        <v>250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250</v>
      </c>
      <c r="E56">
        <f>BAWANA!AQ56</f>
        <v>0</v>
      </c>
      <c r="F56">
        <f t="shared" si="4"/>
        <v>792</v>
      </c>
      <c r="G56">
        <f t="shared" si="5"/>
        <v>250</v>
      </c>
      <c r="H56" s="112"/>
      <c r="I56">
        <f>BRPL_EOD!AM56+BRPL_EOD!AN56</f>
        <v>250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250</v>
      </c>
      <c r="O56" s="112">
        <f t="shared" si="1"/>
        <v>0</v>
      </c>
      <c r="P56">
        <v>250</v>
      </c>
      <c r="Q56">
        <v>0</v>
      </c>
      <c r="R56">
        <v>0</v>
      </c>
      <c r="S56">
        <v>0</v>
      </c>
      <c r="T56">
        <v>0</v>
      </c>
      <c r="U56" s="114">
        <f t="shared" si="2"/>
        <v>250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792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792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792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792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792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792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792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792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792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792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250</v>
      </c>
      <c r="E67">
        <f>BAWANA!AQ67</f>
        <v>0</v>
      </c>
      <c r="F67">
        <f t="shared" si="4"/>
        <v>792</v>
      </c>
      <c r="G67">
        <f t="shared" si="5"/>
        <v>250</v>
      </c>
      <c r="H67" s="112"/>
      <c r="I67">
        <f>BRPL_EOD!AM67+BRPL_EOD!AN67</f>
        <v>250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250</v>
      </c>
      <c r="O67" s="112">
        <f t="shared" ref="O67:O98" si="8">G67-N67</f>
        <v>0</v>
      </c>
      <c r="P67">
        <v>250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250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250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250</v>
      </c>
      <c r="H68" s="112"/>
      <c r="I68">
        <f>BRPL_EOD!AM68+BRPL_EOD!AN68</f>
        <v>250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250</v>
      </c>
      <c r="O68" s="112">
        <f t="shared" si="8"/>
        <v>0</v>
      </c>
      <c r="P68">
        <v>250</v>
      </c>
      <c r="Q68">
        <v>0</v>
      </c>
      <c r="R68">
        <v>0</v>
      </c>
      <c r="S68">
        <v>0</v>
      </c>
      <c r="T68">
        <v>0</v>
      </c>
      <c r="U68" s="114">
        <f t="shared" si="9"/>
        <v>250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320</v>
      </c>
      <c r="E69">
        <f>BAWANA!AQ69</f>
        <v>0</v>
      </c>
      <c r="F69">
        <f t="shared" si="11"/>
        <v>792</v>
      </c>
      <c r="G69">
        <f t="shared" si="12"/>
        <v>320</v>
      </c>
      <c r="H69" s="112"/>
      <c r="I69">
        <f>BRPL_EOD!AM69+BRPL_EOD!AN69</f>
        <v>320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320</v>
      </c>
      <c r="O69" s="112">
        <f t="shared" si="8"/>
        <v>0</v>
      </c>
      <c r="P69">
        <v>320</v>
      </c>
      <c r="Q69">
        <v>0</v>
      </c>
      <c r="R69">
        <v>0</v>
      </c>
      <c r="S69">
        <v>0</v>
      </c>
      <c r="T69">
        <v>0</v>
      </c>
      <c r="U69" s="114">
        <f t="shared" si="9"/>
        <v>320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320</v>
      </c>
      <c r="E70">
        <f>BAWANA!AQ70</f>
        <v>0</v>
      </c>
      <c r="F70">
        <f t="shared" si="11"/>
        <v>792</v>
      </c>
      <c r="G70">
        <f t="shared" si="12"/>
        <v>320</v>
      </c>
      <c r="H70" s="112"/>
      <c r="I70">
        <f>BRPL_EOD!AM70+BRPL_EOD!AN70</f>
        <v>320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320</v>
      </c>
      <c r="O70" s="112">
        <f t="shared" si="8"/>
        <v>0</v>
      </c>
      <c r="P70">
        <v>320</v>
      </c>
      <c r="Q70">
        <v>0</v>
      </c>
      <c r="R70">
        <v>0</v>
      </c>
      <c r="S70">
        <v>0</v>
      </c>
      <c r="T70">
        <v>0</v>
      </c>
      <c r="U70" s="114">
        <f t="shared" si="9"/>
        <v>320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240</v>
      </c>
      <c r="E71">
        <f>BAWANA!AQ71</f>
        <v>0</v>
      </c>
      <c r="F71">
        <f t="shared" si="11"/>
        <v>792</v>
      </c>
      <c r="G71">
        <f t="shared" si="12"/>
        <v>240</v>
      </c>
      <c r="H71" s="112"/>
      <c r="I71">
        <f>BRPL_EOD!AM71+BRPL_EOD!AN71</f>
        <v>240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240</v>
      </c>
      <c r="O71" s="112">
        <f t="shared" si="8"/>
        <v>0</v>
      </c>
      <c r="P71">
        <v>240</v>
      </c>
      <c r="Q71">
        <v>0</v>
      </c>
      <c r="R71">
        <v>0</v>
      </c>
      <c r="S71">
        <v>0</v>
      </c>
      <c r="T71">
        <v>0</v>
      </c>
      <c r="U71" s="114">
        <f t="shared" si="9"/>
        <v>240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290</v>
      </c>
      <c r="E72">
        <f>BAWANA!AQ72</f>
        <v>0</v>
      </c>
      <c r="F72">
        <f t="shared" si="11"/>
        <v>792</v>
      </c>
      <c r="G72">
        <f t="shared" si="12"/>
        <v>290</v>
      </c>
      <c r="H72" s="112"/>
      <c r="I72">
        <f>BRPL_EOD!AM72+BRPL_EOD!AN72</f>
        <v>290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290</v>
      </c>
      <c r="O72" s="112">
        <f t="shared" si="8"/>
        <v>0</v>
      </c>
      <c r="P72">
        <v>290</v>
      </c>
      <c r="Q72">
        <v>0</v>
      </c>
      <c r="R72">
        <v>0</v>
      </c>
      <c r="S72">
        <v>0</v>
      </c>
      <c r="T72">
        <v>0</v>
      </c>
      <c r="U72" s="114">
        <f t="shared" si="9"/>
        <v>290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280</v>
      </c>
      <c r="E73">
        <f>BAWANA!AQ73</f>
        <v>0</v>
      </c>
      <c r="F73">
        <f t="shared" si="11"/>
        <v>792</v>
      </c>
      <c r="G73">
        <f t="shared" si="12"/>
        <v>280</v>
      </c>
      <c r="H73" s="112"/>
      <c r="I73">
        <f>BRPL_EOD!AM73+BRPL_EOD!AN73</f>
        <v>280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280</v>
      </c>
      <c r="O73" s="112">
        <f t="shared" si="8"/>
        <v>0</v>
      </c>
      <c r="P73">
        <v>280</v>
      </c>
      <c r="Q73">
        <v>0</v>
      </c>
      <c r="R73">
        <v>0</v>
      </c>
      <c r="S73">
        <v>0</v>
      </c>
      <c r="T73">
        <v>0</v>
      </c>
      <c r="U73" s="114">
        <f t="shared" si="9"/>
        <v>280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320</v>
      </c>
      <c r="E74">
        <f>BAWANA!AQ74</f>
        <v>0</v>
      </c>
      <c r="F74">
        <f t="shared" si="11"/>
        <v>792</v>
      </c>
      <c r="G74">
        <f t="shared" si="12"/>
        <v>320</v>
      </c>
      <c r="H74" s="112"/>
      <c r="I74">
        <f>BRPL_EOD!AM74+BRPL_EOD!AN74</f>
        <v>320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320</v>
      </c>
      <c r="O74" s="112">
        <f t="shared" si="8"/>
        <v>0</v>
      </c>
      <c r="P74">
        <v>320</v>
      </c>
      <c r="Q74">
        <v>0</v>
      </c>
      <c r="R74">
        <v>0</v>
      </c>
      <c r="S74">
        <v>0</v>
      </c>
      <c r="T74">
        <v>0</v>
      </c>
      <c r="U74" s="114">
        <f t="shared" si="9"/>
        <v>320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320</v>
      </c>
      <c r="E75">
        <f>BAWANA!AQ75</f>
        <v>0</v>
      </c>
      <c r="F75">
        <f t="shared" si="11"/>
        <v>808</v>
      </c>
      <c r="G75">
        <f t="shared" si="12"/>
        <v>320</v>
      </c>
      <c r="H75" s="112"/>
      <c r="I75">
        <f>BRPL_EOD!AM75+BRPL_EOD!AN75</f>
        <v>320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320</v>
      </c>
      <c r="O75" s="112">
        <f t="shared" si="8"/>
        <v>0</v>
      </c>
      <c r="P75">
        <v>320</v>
      </c>
      <c r="Q75">
        <v>0</v>
      </c>
      <c r="R75">
        <v>0</v>
      </c>
      <c r="S75">
        <v>0</v>
      </c>
      <c r="T75">
        <v>0</v>
      </c>
      <c r="U75" s="114">
        <f t="shared" si="9"/>
        <v>320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320</v>
      </c>
      <c r="E76">
        <f>BAWANA!AQ76</f>
        <v>0</v>
      </c>
      <c r="F76">
        <f t="shared" si="11"/>
        <v>808</v>
      </c>
      <c r="G76">
        <f t="shared" si="12"/>
        <v>320</v>
      </c>
      <c r="H76" s="112"/>
      <c r="I76">
        <f>BRPL_EOD!AM76+BRPL_EOD!AN76</f>
        <v>320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320</v>
      </c>
      <c r="O76" s="112">
        <f t="shared" si="8"/>
        <v>0</v>
      </c>
      <c r="P76">
        <v>320</v>
      </c>
      <c r="Q76">
        <v>0</v>
      </c>
      <c r="R76">
        <v>0</v>
      </c>
      <c r="S76">
        <v>0</v>
      </c>
      <c r="T76">
        <v>0</v>
      </c>
      <c r="U76" s="114">
        <f t="shared" si="9"/>
        <v>320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320</v>
      </c>
      <c r="E77">
        <f>BAWANA!AQ77</f>
        <v>0</v>
      </c>
      <c r="F77">
        <f t="shared" si="11"/>
        <v>808</v>
      </c>
      <c r="G77">
        <f t="shared" si="12"/>
        <v>320</v>
      </c>
      <c r="H77" s="112"/>
      <c r="I77">
        <f>BRPL_EOD!AM77+BRPL_EOD!AN77</f>
        <v>320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320</v>
      </c>
      <c r="O77" s="112">
        <f t="shared" si="8"/>
        <v>0</v>
      </c>
      <c r="P77">
        <v>320</v>
      </c>
      <c r="Q77">
        <v>0</v>
      </c>
      <c r="R77">
        <v>0</v>
      </c>
      <c r="S77">
        <v>0</v>
      </c>
      <c r="T77">
        <v>0</v>
      </c>
      <c r="U77" s="114">
        <f t="shared" si="9"/>
        <v>320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320</v>
      </c>
      <c r="E78">
        <f>BAWANA!AQ78</f>
        <v>0</v>
      </c>
      <c r="F78">
        <f t="shared" si="11"/>
        <v>808</v>
      </c>
      <c r="G78">
        <f t="shared" si="12"/>
        <v>320</v>
      </c>
      <c r="H78" s="112"/>
      <c r="I78">
        <f>BRPL_EOD!AM78+BRPL_EOD!AN78</f>
        <v>320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320</v>
      </c>
      <c r="O78" s="112">
        <f t="shared" si="8"/>
        <v>0</v>
      </c>
      <c r="P78">
        <v>320</v>
      </c>
      <c r="Q78">
        <v>0</v>
      </c>
      <c r="R78">
        <v>0</v>
      </c>
      <c r="S78">
        <v>0</v>
      </c>
      <c r="T78">
        <v>0</v>
      </c>
      <c r="U78" s="114">
        <f t="shared" si="9"/>
        <v>320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320</v>
      </c>
      <c r="E79">
        <f>BAWANA!AQ79</f>
        <v>0</v>
      </c>
      <c r="F79">
        <f t="shared" si="11"/>
        <v>808</v>
      </c>
      <c r="G79">
        <f t="shared" si="12"/>
        <v>320</v>
      </c>
      <c r="H79" s="112"/>
      <c r="I79">
        <f>BRPL_EOD!AM79+BRPL_EOD!AN79</f>
        <v>320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320</v>
      </c>
      <c r="O79" s="112">
        <f t="shared" si="8"/>
        <v>0</v>
      </c>
      <c r="P79">
        <v>320</v>
      </c>
      <c r="Q79">
        <v>0</v>
      </c>
      <c r="R79">
        <v>0</v>
      </c>
      <c r="S79">
        <v>0</v>
      </c>
      <c r="T79">
        <v>0</v>
      </c>
      <c r="U79" s="114">
        <f t="shared" si="9"/>
        <v>320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320</v>
      </c>
      <c r="E80">
        <f>BAWANA!AQ80</f>
        <v>0</v>
      </c>
      <c r="F80">
        <f t="shared" si="11"/>
        <v>808</v>
      </c>
      <c r="G80">
        <f t="shared" si="12"/>
        <v>320</v>
      </c>
      <c r="H80" s="112"/>
      <c r="I80">
        <f>BRPL_EOD!AM80+BRPL_EOD!AN80</f>
        <v>320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320</v>
      </c>
      <c r="O80" s="112">
        <f t="shared" si="8"/>
        <v>0</v>
      </c>
      <c r="P80">
        <v>320</v>
      </c>
      <c r="Q80">
        <v>0</v>
      </c>
      <c r="R80">
        <v>0</v>
      </c>
      <c r="S80">
        <v>0</v>
      </c>
      <c r="T80">
        <v>0</v>
      </c>
      <c r="U80" s="114">
        <f t="shared" si="9"/>
        <v>320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320</v>
      </c>
      <c r="E81">
        <f>BAWANA!AQ81</f>
        <v>0</v>
      </c>
      <c r="F81">
        <f t="shared" si="11"/>
        <v>808</v>
      </c>
      <c r="G81">
        <f t="shared" si="12"/>
        <v>320</v>
      </c>
      <c r="H81" s="112"/>
      <c r="I81">
        <f>BRPL_EOD!AM81+BRPL_EOD!AN81</f>
        <v>320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320</v>
      </c>
      <c r="O81" s="112">
        <f t="shared" si="8"/>
        <v>0</v>
      </c>
      <c r="P81">
        <v>320</v>
      </c>
      <c r="Q81">
        <v>0</v>
      </c>
      <c r="R81">
        <v>0</v>
      </c>
      <c r="S81">
        <v>0</v>
      </c>
      <c r="T81">
        <v>0</v>
      </c>
      <c r="U81" s="114">
        <f t="shared" si="9"/>
        <v>320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320</v>
      </c>
      <c r="E82">
        <f>BAWANA!AQ82</f>
        <v>0</v>
      </c>
      <c r="F82">
        <f t="shared" si="11"/>
        <v>808</v>
      </c>
      <c r="G82">
        <f t="shared" si="12"/>
        <v>320</v>
      </c>
      <c r="H82" s="112"/>
      <c r="I82">
        <f>BRPL_EOD!AM82+BRPL_EOD!AN82</f>
        <v>320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320</v>
      </c>
      <c r="O82" s="112">
        <f t="shared" si="8"/>
        <v>0</v>
      </c>
      <c r="P82">
        <v>320</v>
      </c>
      <c r="Q82">
        <v>0</v>
      </c>
      <c r="R82">
        <v>0</v>
      </c>
      <c r="S82">
        <v>0</v>
      </c>
      <c r="T82">
        <v>0</v>
      </c>
      <c r="U82" s="114">
        <f t="shared" si="9"/>
        <v>320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320</v>
      </c>
      <c r="E83">
        <f>BAWANA!AQ83</f>
        <v>0</v>
      </c>
      <c r="F83">
        <f t="shared" si="11"/>
        <v>808</v>
      </c>
      <c r="G83">
        <f t="shared" si="12"/>
        <v>320</v>
      </c>
      <c r="H83" s="112"/>
      <c r="I83">
        <f>BRPL_EOD!AM83+BRPL_EOD!AN83</f>
        <v>320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320</v>
      </c>
      <c r="O83" s="112">
        <f t="shared" si="8"/>
        <v>0</v>
      </c>
      <c r="P83">
        <v>320</v>
      </c>
      <c r="Q83">
        <v>0</v>
      </c>
      <c r="R83">
        <v>0</v>
      </c>
      <c r="S83">
        <v>0</v>
      </c>
      <c r="T83">
        <v>0</v>
      </c>
      <c r="U83" s="114">
        <f t="shared" si="9"/>
        <v>320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300</v>
      </c>
      <c r="E84">
        <f>BAWANA!AQ84</f>
        <v>0</v>
      </c>
      <c r="F84">
        <f t="shared" si="11"/>
        <v>808</v>
      </c>
      <c r="G84">
        <f t="shared" si="12"/>
        <v>300</v>
      </c>
      <c r="H84" s="112"/>
      <c r="I84">
        <f>BRPL_EOD!AM84+BRPL_EOD!AN84</f>
        <v>300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300</v>
      </c>
      <c r="O84" s="112">
        <f t="shared" si="8"/>
        <v>0</v>
      </c>
      <c r="P84">
        <v>300</v>
      </c>
      <c r="Q84">
        <v>0</v>
      </c>
      <c r="R84">
        <v>0</v>
      </c>
      <c r="S84">
        <v>0</v>
      </c>
      <c r="T84">
        <v>0</v>
      </c>
      <c r="U84" s="114">
        <f t="shared" si="9"/>
        <v>300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280</v>
      </c>
      <c r="E85">
        <f>BAWANA!AQ85</f>
        <v>0</v>
      </c>
      <c r="F85">
        <f t="shared" si="11"/>
        <v>808</v>
      </c>
      <c r="G85">
        <f t="shared" si="12"/>
        <v>280</v>
      </c>
      <c r="H85" s="112"/>
      <c r="I85">
        <f>BRPL_EOD!AM85+BRPL_EOD!AN85</f>
        <v>280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280</v>
      </c>
      <c r="O85" s="112">
        <f t="shared" si="8"/>
        <v>0</v>
      </c>
      <c r="P85">
        <v>280</v>
      </c>
      <c r="Q85">
        <v>0</v>
      </c>
      <c r="R85">
        <v>0</v>
      </c>
      <c r="S85">
        <v>0</v>
      </c>
      <c r="T85">
        <v>0</v>
      </c>
      <c r="U85" s="114">
        <f t="shared" si="9"/>
        <v>280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280</v>
      </c>
      <c r="E86">
        <f>BAWANA!AQ86</f>
        <v>0</v>
      </c>
      <c r="F86">
        <f t="shared" si="11"/>
        <v>808</v>
      </c>
      <c r="G86">
        <f t="shared" si="12"/>
        <v>280</v>
      </c>
      <c r="H86" s="112"/>
      <c r="I86">
        <f>BRPL_EOD!AM86+BRPL_EOD!AN86</f>
        <v>280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280</v>
      </c>
      <c r="O86" s="112">
        <f t="shared" si="8"/>
        <v>0</v>
      </c>
      <c r="P86">
        <v>280</v>
      </c>
      <c r="Q86">
        <v>0</v>
      </c>
      <c r="R86">
        <v>0</v>
      </c>
      <c r="S86">
        <v>0</v>
      </c>
      <c r="T86">
        <v>0</v>
      </c>
      <c r="U86" s="114">
        <f t="shared" si="9"/>
        <v>280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180</v>
      </c>
      <c r="E87">
        <f>BAWANA!AQ87</f>
        <v>0</v>
      </c>
      <c r="F87">
        <f t="shared" si="11"/>
        <v>808</v>
      </c>
      <c r="G87">
        <f t="shared" si="12"/>
        <v>180</v>
      </c>
      <c r="H87" s="112"/>
      <c r="I87">
        <f>BRPL_EOD!AM87+BRPL_EOD!AN87</f>
        <v>180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180</v>
      </c>
      <c r="O87" s="112">
        <f t="shared" si="8"/>
        <v>0</v>
      </c>
      <c r="P87">
        <v>180</v>
      </c>
      <c r="Q87">
        <v>0</v>
      </c>
      <c r="R87">
        <v>0</v>
      </c>
      <c r="S87">
        <v>0</v>
      </c>
      <c r="T87">
        <v>0</v>
      </c>
      <c r="U87" s="114">
        <f t="shared" si="9"/>
        <v>180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180</v>
      </c>
      <c r="E88">
        <f>BAWANA!AQ88</f>
        <v>0</v>
      </c>
      <c r="F88">
        <f t="shared" si="11"/>
        <v>808</v>
      </c>
      <c r="G88">
        <f t="shared" si="12"/>
        <v>180</v>
      </c>
      <c r="H88" s="112"/>
      <c r="I88">
        <f>BRPL_EOD!AM88+BRPL_EOD!AN88</f>
        <v>180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180</v>
      </c>
      <c r="O88" s="112">
        <f t="shared" si="8"/>
        <v>0</v>
      </c>
      <c r="P88">
        <v>180</v>
      </c>
      <c r="Q88">
        <v>0</v>
      </c>
      <c r="R88">
        <v>0</v>
      </c>
      <c r="S88">
        <v>0</v>
      </c>
      <c r="T88">
        <v>0</v>
      </c>
      <c r="U88" s="114">
        <f t="shared" si="9"/>
        <v>180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808</v>
      </c>
      <c r="G89">
        <f t="shared" si="12"/>
        <v>150</v>
      </c>
      <c r="H89" s="112"/>
      <c r="I89">
        <f>BRPL_EOD!AM89+BRPL_EOD!AN89</f>
        <v>150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150</v>
      </c>
      <c r="Q89">
        <v>0</v>
      </c>
      <c r="R89">
        <v>0</v>
      </c>
      <c r="S89">
        <v>0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808</v>
      </c>
      <c r="G90">
        <f t="shared" si="12"/>
        <v>150</v>
      </c>
      <c r="H90" s="112"/>
      <c r="I90">
        <f>BRPL_EOD!AM90+BRPL_EOD!AN90</f>
        <v>150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150</v>
      </c>
      <c r="Q90">
        <v>0</v>
      </c>
      <c r="R90">
        <v>0</v>
      </c>
      <c r="S90">
        <v>0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808</v>
      </c>
      <c r="G91">
        <f t="shared" si="12"/>
        <v>150</v>
      </c>
      <c r="H91" s="112"/>
      <c r="I91">
        <f>BRPL_EOD!AM91+BRPL_EOD!AN91</f>
        <v>150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150</v>
      </c>
      <c r="Q91">
        <v>0</v>
      </c>
      <c r="R91">
        <v>0</v>
      </c>
      <c r="S91">
        <v>0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808</v>
      </c>
      <c r="G92">
        <f t="shared" si="12"/>
        <v>150</v>
      </c>
      <c r="H92" s="112"/>
      <c r="I92">
        <f>BRPL_EOD!AM92+BRPL_EOD!AN92</f>
        <v>150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150</v>
      </c>
      <c r="Q92">
        <v>0</v>
      </c>
      <c r="R92">
        <v>0</v>
      </c>
      <c r="S92">
        <v>0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808</v>
      </c>
      <c r="G93">
        <f t="shared" si="12"/>
        <v>150</v>
      </c>
      <c r="H93" s="112"/>
      <c r="I93">
        <f>BRPL_EOD!AM93+BRPL_EOD!AN93</f>
        <v>150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150</v>
      </c>
      <c r="Q93">
        <v>0</v>
      </c>
      <c r="R93">
        <v>0</v>
      </c>
      <c r="S93">
        <v>0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808</v>
      </c>
      <c r="G94">
        <f t="shared" si="12"/>
        <v>150</v>
      </c>
      <c r="H94" s="112"/>
      <c r="I94">
        <f>BRPL_EOD!AM94+BRPL_EOD!AN94</f>
        <v>150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150</v>
      </c>
      <c r="Q94">
        <v>0</v>
      </c>
      <c r="R94">
        <v>0</v>
      </c>
      <c r="S94">
        <v>0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808</v>
      </c>
      <c r="G95">
        <f t="shared" si="12"/>
        <v>150</v>
      </c>
      <c r="H95" s="112"/>
      <c r="I95">
        <f>BRPL_EOD!AM95+BRPL_EOD!AN95</f>
        <v>150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150</v>
      </c>
      <c r="Q95">
        <v>0</v>
      </c>
      <c r="R95">
        <v>0</v>
      </c>
      <c r="S95">
        <v>0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808</v>
      </c>
      <c r="G96">
        <f t="shared" si="12"/>
        <v>150</v>
      </c>
      <c r="H96" s="112"/>
      <c r="I96">
        <f>BRPL_EOD!AM96+BRPL_EOD!AN96</f>
        <v>150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150</v>
      </c>
      <c r="Q96">
        <v>0</v>
      </c>
      <c r="R96">
        <v>0</v>
      </c>
      <c r="S96">
        <v>0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808</v>
      </c>
      <c r="G97">
        <f t="shared" si="12"/>
        <v>150</v>
      </c>
      <c r="H97" s="112"/>
      <c r="I97">
        <f>BRPL_EOD!AM97+BRPL_EOD!AN97</f>
        <v>150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150</v>
      </c>
      <c r="Q97">
        <v>0</v>
      </c>
      <c r="R97">
        <v>0</v>
      </c>
      <c r="S97">
        <v>0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808</v>
      </c>
      <c r="G98">
        <f t="shared" si="12"/>
        <v>150</v>
      </c>
      <c r="H98" s="112"/>
      <c r="I98">
        <f>BRPL_EOD!AM98+BRPL_EOD!AN98</f>
        <v>150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150</v>
      </c>
      <c r="Q98">
        <v>0</v>
      </c>
      <c r="R98">
        <v>0</v>
      </c>
      <c r="S98">
        <v>0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5.3975</v>
      </c>
      <c r="E99" s="114">
        <f t="shared" si="14"/>
        <v>0</v>
      </c>
      <c r="F99" s="114">
        <f t="shared" si="14"/>
        <v>19.295999999999999</v>
      </c>
      <c r="G99" s="114">
        <f t="shared" si="14"/>
        <v>5.3975</v>
      </c>
      <c r="H99" s="114"/>
      <c r="I99" s="114">
        <f t="shared" si="14"/>
        <v>5.3975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5.3975</v>
      </c>
      <c r="O99" s="114">
        <f t="shared" si="14"/>
        <v>0</v>
      </c>
      <c r="P99" s="114">
        <f t="shared" si="14"/>
        <v>5.3975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5.3975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32.549999999999997</v>
      </c>
      <c r="E3">
        <v>0</v>
      </c>
      <c r="F3">
        <v>10.86</v>
      </c>
      <c r="G3">
        <v>52.128</v>
      </c>
      <c r="H3">
        <v>0</v>
      </c>
      <c r="I3">
        <v>23.015999999999998</v>
      </c>
      <c r="J3">
        <v>70.144000000000005</v>
      </c>
      <c r="K3">
        <v>679.49316799999997</v>
      </c>
      <c r="L3">
        <v>653.15250000000003</v>
      </c>
      <c r="M3">
        <v>92</v>
      </c>
      <c r="N3">
        <v>59.0625</v>
      </c>
      <c r="O3">
        <v>123.66562500000001</v>
      </c>
      <c r="P3">
        <v>138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21.36</v>
      </c>
      <c r="AH3">
        <v>0</v>
      </c>
      <c r="AI3">
        <v>0</v>
      </c>
      <c r="AJ3">
        <v>0</v>
      </c>
      <c r="AK3">
        <v>54.440100000000001</v>
      </c>
      <c r="AL3">
        <v>2.3239999999999998</v>
      </c>
      <c r="AM3">
        <v>0</v>
      </c>
      <c r="AN3">
        <v>0.76519999999999999</v>
      </c>
      <c r="AO3">
        <v>0</v>
      </c>
      <c r="AP3">
        <v>6.2769000000000004</v>
      </c>
      <c r="AQ3">
        <v>0</v>
      </c>
      <c r="AR3">
        <v>26.495999999999999</v>
      </c>
      <c r="AS3">
        <v>4.7081999999999997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2803.3412739999999</v>
      </c>
    </row>
    <row r="4" spans="1:121">
      <c r="A4" t="s">
        <v>46</v>
      </c>
      <c r="B4">
        <v>0</v>
      </c>
      <c r="C4">
        <v>0</v>
      </c>
      <c r="D4">
        <v>32.549999999999997</v>
      </c>
      <c r="E4">
        <v>0</v>
      </c>
      <c r="F4">
        <v>10.86</v>
      </c>
      <c r="G4">
        <v>52.128</v>
      </c>
      <c r="H4">
        <v>0</v>
      </c>
      <c r="I4">
        <v>23.015999999999998</v>
      </c>
      <c r="J4">
        <v>70.144000000000005</v>
      </c>
      <c r="K4">
        <v>679.49316799999997</v>
      </c>
      <c r="L4">
        <v>653.15250000000003</v>
      </c>
      <c r="M4">
        <v>92</v>
      </c>
      <c r="N4">
        <v>59.0625</v>
      </c>
      <c r="O4">
        <v>123.66562500000001</v>
      </c>
      <c r="P4">
        <v>138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21.36</v>
      </c>
      <c r="AH4">
        <v>0</v>
      </c>
      <c r="AI4">
        <v>0</v>
      </c>
      <c r="AJ4">
        <v>0</v>
      </c>
      <c r="AK4">
        <v>54.440100000000001</v>
      </c>
      <c r="AL4">
        <v>2.3239999999999998</v>
      </c>
      <c r="AM4">
        <v>0</v>
      </c>
      <c r="AN4">
        <v>0.76519999999999999</v>
      </c>
      <c r="AO4">
        <v>0</v>
      </c>
      <c r="AP4">
        <v>6.2769000000000004</v>
      </c>
      <c r="AQ4">
        <v>0</v>
      </c>
      <c r="AR4">
        <v>26.495999999999999</v>
      </c>
      <c r="AS4">
        <v>4.7081999999999997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2803.3412739999999</v>
      </c>
    </row>
    <row r="5" spans="1:121">
      <c r="A5" t="s">
        <v>47</v>
      </c>
      <c r="B5">
        <v>0</v>
      </c>
      <c r="C5">
        <v>0</v>
      </c>
      <c r="D5">
        <v>32.549999999999997</v>
      </c>
      <c r="E5">
        <v>0</v>
      </c>
      <c r="F5">
        <v>10.86</v>
      </c>
      <c r="G5">
        <v>52.128</v>
      </c>
      <c r="H5">
        <v>0</v>
      </c>
      <c r="I5">
        <v>23.015999999999998</v>
      </c>
      <c r="J5">
        <v>70.144000000000005</v>
      </c>
      <c r="K5">
        <v>679.49316799999997</v>
      </c>
      <c r="L5">
        <v>653.15250000000003</v>
      </c>
      <c r="M5">
        <v>92</v>
      </c>
      <c r="N5">
        <v>59.0625</v>
      </c>
      <c r="O5">
        <v>123.66562500000001</v>
      </c>
      <c r="P5">
        <v>138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21.36</v>
      </c>
      <c r="AH5">
        <v>0</v>
      </c>
      <c r="AI5">
        <v>0</v>
      </c>
      <c r="AJ5">
        <v>0</v>
      </c>
      <c r="AK5">
        <v>54.440100000000001</v>
      </c>
      <c r="AL5">
        <v>2.3239999999999998</v>
      </c>
      <c r="AM5">
        <v>0</v>
      </c>
      <c r="AN5">
        <v>0.76519999999999999</v>
      </c>
      <c r="AO5">
        <v>0</v>
      </c>
      <c r="AP5">
        <v>6.2769000000000004</v>
      </c>
      <c r="AQ5">
        <v>0</v>
      </c>
      <c r="AR5">
        <v>3.3119999999999998</v>
      </c>
      <c r="AS5">
        <v>4.7081999999999997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2780.1572739999997</v>
      </c>
    </row>
    <row r="6" spans="1:121">
      <c r="A6" t="s">
        <v>48</v>
      </c>
      <c r="B6">
        <v>0</v>
      </c>
      <c r="C6">
        <v>0</v>
      </c>
      <c r="D6">
        <v>32.549999999999997</v>
      </c>
      <c r="E6">
        <v>0</v>
      </c>
      <c r="F6">
        <v>10.86</v>
      </c>
      <c r="G6">
        <v>52.128</v>
      </c>
      <c r="H6">
        <v>0</v>
      </c>
      <c r="I6">
        <v>23.015999999999998</v>
      </c>
      <c r="J6">
        <v>70.144000000000005</v>
      </c>
      <c r="K6">
        <v>679.49316799999997</v>
      </c>
      <c r="L6">
        <v>653.15250000000003</v>
      </c>
      <c r="M6">
        <v>92</v>
      </c>
      <c r="N6">
        <v>59.0625</v>
      </c>
      <c r="O6">
        <v>123.66562500000001</v>
      </c>
      <c r="P6">
        <v>138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21.36</v>
      </c>
      <c r="AH6">
        <v>0</v>
      </c>
      <c r="AI6">
        <v>0</v>
      </c>
      <c r="AJ6">
        <v>0</v>
      </c>
      <c r="AK6">
        <v>54.440100000000001</v>
      </c>
      <c r="AL6">
        <v>2.3239999999999998</v>
      </c>
      <c r="AM6">
        <v>0</v>
      </c>
      <c r="AN6">
        <v>0.76519999999999999</v>
      </c>
      <c r="AO6">
        <v>0</v>
      </c>
      <c r="AP6">
        <v>6.2769000000000004</v>
      </c>
      <c r="AQ6">
        <v>0</v>
      </c>
      <c r="AR6">
        <v>2.2080000000000002</v>
      </c>
      <c r="AS6">
        <v>4.7081999999999997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2779.0532739999999</v>
      </c>
    </row>
    <row r="7" spans="1:121">
      <c r="A7" t="s">
        <v>49</v>
      </c>
      <c r="B7">
        <v>0</v>
      </c>
      <c r="C7">
        <v>0</v>
      </c>
      <c r="D7">
        <v>32.549999999999997</v>
      </c>
      <c r="E7">
        <v>0</v>
      </c>
      <c r="F7">
        <v>10.86</v>
      </c>
      <c r="G7">
        <v>52.128</v>
      </c>
      <c r="H7">
        <v>0</v>
      </c>
      <c r="I7">
        <v>23.015999999999998</v>
      </c>
      <c r="J7">
        <v>70.144000000000005</v>
      </c>
      <c r="K7">
        <v>679.49316799999997</v>
      </c>
      <c r="L7">
        <v>653.15250000000003</v>
      </c>
      <c r="M7">
        <v>92</v>
      </c>
      <c r="N7">
        <v>59.0625</v>
      </c>
      <c r="O7">
        <v>123.66562500000001</v>
      </c>
      <c r="P7">
        <v>138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21.36</v>
      </c>
      <c r="AH7">
        <v>0</v>
      </c>
      <c r="AI7">
        <v>0</v>
      </c>
      <c r="AJ7">
        <v>0</v>
      </c>
      <c r="AK7">
        <v>54.440100000000001</v>
      </c>
      <c r="AL7">
        <v>2.3239999999999998</v>
      </c>
      <c r="AM7">
        <v>0</v>
      </c>
      <c r="AN7">
        <v>0.76519999999999999</v>
      </c>
      <c r="AO7">
        <v>0</v>
      </c>
      <c r="AP7">
        <v>6.2769000000000004</v>
      </c>
      <c r="AQ7">
        <v>0</v>
      </c>
      <c r="AR7">
        <v>2.2080000000000002</v>
      </c>
      <c r="AS7">
        <v>4.7081999999999997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2779.0532739999999</v>
      </c>
    </row>
    <row r="8" spans="1:121">
      <c r="A8" t="s">
        <v>50</v>
      </c>
      <c r="B8">
        <v>0</v>
      </c>
      <c r="C8">
        <v>0</v>
      </c>
      <c r="D8">
        <v>32.549999999999997</v>
      </c>
      <c r="E8">
        <v>0</v>
      </c>
      <c r="F8">
        <v>10.86</v>
      </c>
      <c r="G8">
        <v>52.128</v>
      </c>
      <c r="H8">
        <v>0</v>
      </c>
      <c r="I8">
        <v>23.015999999999998</v>
      </c>
      <c r="J8">
        <v>70.144000000000005</v>
      </c>
      <c r="K8">
        <v>679.49316799999997</v>
      </c>
      <c r="L8">
        <v>653.15250000000003</v>
      </c>
      <c r="M8">
        <v>92</v>
      </c>
      <c r="N8">
        <v>59.0625</v>
      </c>
      <c r="O8">
        <v>123.66562500000001</v>
      </c>
      <c r="P8">
        <v>138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21.36</v>
      </c>
      <c r="AH8">
        <v>0</v>
      </c>
      <c r="AI8">
        <v>0</v>
      </c>
      <c r="AJ8">
        <v>0</v>
      </c>
      <c r="AK8">
        <v>54.440100000000001</v>
      </c>
      <c r="AL8">
        <v>2.3239999999999998</v>
      </c>
      <c r="AM8">
        <v>0</v>
      </c>
      <c r="AN8">
        <v>0.76519999999999999</v>
      </c>
      <c r="AO8">
        <v>0</v>
      </c>
      <c r="AP8">
        <v>6.2769000000000004</v>
      </c>
      <c r="AQ8">
        <v>0</v>
      </c>
      <c r="AR8">
        <v>2.2080000000000002</v>
      </c>
      <c r="AS8">
        <v>4.7081999999999997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2779.0532739999999</v>
      </c>
    </row>
    <row r="9" spans="1:121">
      <c r="A9" t="s">
        <v>51</v>
      </c>
      <c r="B9">
        <v>0</v>
      </c>
      <c r="C9">
        <v>0</v>
      </c>
      <c r="D9">
        <v>32.549999999999997</v>
      </c>
      <c r="E9">
        <v>0</v>
      </c>
      <c r="F9">
        <v>10.86</v>
      </c>
      <c r="G9">
        <v>52.128</v>
      </c>
      <c r="H9">
        <v>0</v>
      </c>
      <c r="I9">
        <v>23.015999999999998</v>
      </c>
      <c r="J9">
        <v>70.144000000000005</v>
      </c>
      <c r="K9">
        <v>679.49316799999997</v>
      </c>
      <c r="L9">
        <v>653.15250000000003</v>
      </c>
      <c r="M9">
        <v>92</v>
      </c>
      <c r="N9">
        <v>59.0625</v>
      </c>
      <c r="O9">
        <v>123.66562500000001</v>
      </c>
      <c r="P9">
        <v>138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21.36</v>
      </c>
      <c r="AH9">
        <v>0</v>
      </c>
      <c r="AI9">
        <v>0</v>
      </c>
      <c r="AJ9">
        <v>0</v>
      </c>
      <c r="AK9">
        <v>54.440100000000001</v>
      </c>
      <c r="AL9">
        <v>2.3239999999999998</v>
      </c>
      <c r="AM9">
        <v>0</v>
      </c>
      <c r="AN9">
        <v>0.76519999999999999</v>
      </c>
      <c r="AO9">
        <v>0</v>
      </c>
      <c r="AP9">
        <v>0</v>
      </c>
      <c r="AQ9">
        <v>0</v>
      </c>
      <c r="AR9">
        <v>2.2080000000000002</v>
      </c>
      <c r="AS9">
        <v>4.7081999999999997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2772.776374</v>
      </c>
    </row>
    <row r="10" spans="1:121">
      <c r="A10" t="s">
        <v>52</v>
      </c>
      <c r="B10">
        <v>0</v>
      </c>
      <c r="C10">
        <v>0</v>
      </c>
      <c r="D10">
        <v>32.549999999999997</v>
      </c>
      <c r="E10">
        <v>0</v>
      </c>
      <c r="F10">
        <v>10.86</v>
      </c>
      <c r="G10">
        <v>52.128</v>
      </c>
      <c r="H10">
        <v>0</v>
      </c>
      <c r="I10">
        <v>23.015999999999998</v>
      </c>
      <c r="J10">
        <v>70.144000000000005</v>
      </c>
      <c r="K10">
        <v>679.49316799999997</v>
      </c>
      <c r="L10">
        <v>653.15250000000003</v>
      </c>
      <c r="M10">
        <v>92</v>
      </c>
      <c r="N10">
        <v>59.0625</v>
      </c>
      <c r="O10">
        <v>123.66562500000001</v>
      </c>
      <c r="P10">
        <v>138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21.36</v>
      </c>
      <c r="AH10">
        <v>0</v>
      </c>
      <c r="AI10">
        <v>0</v>
      </c>
      <c r="AJ10">
        <v>0</v>
      </c>
      <c r="AK10">
        <v>54.440100000000001</v>
      </c>
      <c r="AL10">
        <v>2.3239999999999998</v>
      </c>
      <c r="AM10">
        <v>0</v>
      </c>
      <c r="AN10">
        <v>0.76519999999999999</v>
      </c>
      <c r="AO10">
        <v>0</v>
      </c>
      <c r="AP10">
        <v>0</v>
      </c>
      <c r="AQ10">
        <v>0</v>
      </c>
      <c r="AR10">
        <v>2.2080000000000002</v>
      </c>
      <c r="AS10">
        <v>4.7081999999999997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2772.776374</v>
      </c>
    </row>
    <row r="11" spans="1:121">
      <c r="A11" t="s">
        <v>53</v>
      </c>
      <c r="B11">
        <v>0</v>
      </c>
      <c r="C11">
        <v>0</v>
      </c>
      <c r="D11">
        <v>32.549999999999997</v>
      </c>
      <c r="E11">
        <v>0</v>
      </c>
      <c r="F11">
        <v>10.86</v>
      </c>
      <c r="G11">
        <v>52.128</v>
      </c>
      <c r="H11">
        <v>0</v>
      </c>
      <c r="I11">
        <v>23.015999999999998</v>
      </c>
      <c r="J11">
        <v>70.144000000000005</v>
      </c>
      <c r="K11">
        <v>679.49316799999997</v>
      </c>
      <c r="L11">
        <v>653.15250000000003</v>
      </c>
      <c r="M11">
        <v>92</v>
      </c>
      <c r="N11">
        <v>59.0625</v>
      </c>
      <c r="O11">
        <v>123.66562500000001</v>
      </c>
      <c r="P11">
        <v>138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21.36</v>
      </c>
      <c r="AH11">
        <v>0</v>
      </c>
      <c r="AI11">
        <v>0</v>
      </c>
      <c r="AJ11">
        <v>0</v>
      </c>
      <c r="AK11">
        <v>54.440100000000001</v>
      </c>
      <c r="AL11">
        <v>6.9720000000000004</v>
      </c>
      <c r="AM11">
        <v>0</v>
      </c>
      <c r="AN11">
        <v>0.76519999999999999</v>
      </c>
      <c r="AO11">
        <v>0</v>
      </c>
      <c r="AP11">
        <v>0</v>
      </c>
      <c r="AQ11">
        <v>0</v>
      </c>
      <c r="AR11">
        <v>2.2080000000000002</v>
      </c>
      <c r="AS11">
        <v>4.7081999999999997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2777.4243740000002</v>
      </c>
    </row>
    <row r="12" spans="1:121">
      <c r="A12" t="s">
        <v>54</v>
      </c>
      <c r="B12">
        <v>0</v>
      </c>
      <c r="C12">
        <v>0</v>
      </c>
      <c r="D12">
        <v>32.549999999999997</v>
      </c>
      <c r="E12">
        <v>0</v>
      </c>
      <c r="F12">
        <v>10.86</v>
      </c>
      <c r="G12">
        <v>52.128</v>
      </c>
      <c r="H12">
        <v>0</v>
      </c>
      <c r="I12">
        <v>23.015999999999998</v>
      </c>
      <c r="J12">
        <v>70.144000000000005</v>
      </c>
      <c r="K12">
        <v>679.49316799999997</v>
      </c>
      <c r="L12">
        <v>653.15250000000003</v>
      </c>
      <c r="M12">
        <v>92</v>
      </c>
      <c r="N12">
        <v>59.0625</v>
      </c>
      <c r="O12">
        <v>123.66562500000001</v>
      </c>
      <c r="P12">
        <v>138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21.36</v>
      </c>
      <c r="AH12">
        <v>0</v>
      </c>
      <c r="AI12">
        <v>0</v>
      </c>
      <c r="AJ12">
        <v>0</v>
      </c>
      <c r="AK12">
        <v>54.440100000000001</v>
      </c>
      <c r="AL12">
        <v>41.832000000000001</v>
      </c>
      <c r="AM12">
        <v>0</v>
      </c>
      <c r="AN12">
        <v>0.76519999999999999</v>
      </c>
      <c r="AO12">
        <v>0</v>
      </c>
      <c r="AP12">
        <v>0</v>
      </c>
      <c r="AQ12">
        <v>0</v>
      </c>
      <c r="AR12">
        <v>2.2080000000000002</v>
      </c>
      <c r="AS12">
        <v>4.7081999999999997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2812.2843739999998</v>
      </c>
    </row>
    <row r="13" spans="1:121">
      <c r="A13" t="s">
        <v>55</v>
      </c>
      <c r="B13">
        <v>0</v>
      </c>
      <c r="C13">
        <v>0</v>
      </c>
      <c r="D13">
        <v>32.549999999999997</v>
      </c>
      <c r="E13">
        <v>0</v>
      </c>
      <c r="F13">
        <v>10.86</v>
      </c>
      <c r="G13">
        <v>52.128</v>
      </c>
      <c r="H13">
        <v>0</v>
      </c>
      <c r="I13">
        <v>23.015999999999998</v>
      </c>
      <c r="J13">
        <v>70.144000000000005</v>
      </c>
      <c r="K13">
        <v>679.49316799999997</v>
      </c>
      <c r="L13">
        <v>653.15250000000003</v>
      </c>
      <c r="M13">
        <v>92</v>
      </c>
      <c r="N13">
        <v>59.0625</v>
      </c>
      <c r="O13">
        <v>123.66562500000001</v>
      </c>
      <c r="P13">
        <v>138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21.36</v>
      </c>
      <c r="AH13">
        <v>0</v>
      </c>
      <c r="AI13">
        <v>0</v>
      </c>
      <c r="AJ13">
        <v>0</v>
      </c>
      <c r="AK13">
        <v>54.440100000000001</v>
      </c>
      <c r="AL13">
        <v>41.832000000000001</v>
      </c>
      <c r="AM13">
        <v>0</v>
      </c>
      <c r="AN13">
        <v>0.76519999999999999</v>
      </c>
      <c r="AO13">
        <v>0</v>
      </c>
      <c r="AP13">
        <v>0</v>
      </c>
      <c r="AQ13">
        <v>0</v>
      </c>
      <c r="AR13">
        <v>2.2080000000000002</v>
      </c>
      <c r="AS13">
        <v>4.7081999999999997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2812.2843739999998</v>
      </c>
    </row>
    <row r="14" spans="1:121">
      <c r="A14" t="s">
        <v>56</v>
      </c>
      <c r="B14">
        <v>0</v>
      </c>
      <c r="C14">
        <v>0</v>
      </c>
      <c r="D14">
        <v>32.549999999999997</v>
      </c>
      <c r="E14">
        <v>0</v>
      </c>
      <c r="F14">
        <v>10.86</v>
      </c>
      <c r="G14">
        <v>52.128</v>
      </c>
      <c r="H14">
        <v>0</v>
      </c>
      <c r="I14">
        <v>23.015999999999998</v>
      </c>
      <c r="J14">
        <v>70.144000000000005</v>
      </c>
      <c r="K14">
        <v>679.49316799999997</v>
      </c>
      <c r="L14">
        <v>653.15250000000003</v>
      </c>
      <c r="M14">
        <v>92</v>
      </c>
      <c r="N14">
        <v>59.0625</v>
      </c>
      <c r="O14">
        <v>123.66562500000001</v>
      </c>
      <c r="P14">
        <v>138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21.36</v>
      </c>
      <c r="AH14">
        <v>0</v>
      </c>
      <c r="AI14">
        <v>0</v>
      </c>
      <c r="AJ14">
        <v>0</v>
      </c>
      <c r="AK14">
        <v>54.440100000000001</v>
      </c>
      <c r="AL14">
        <v>6.9720000000000004</v>
      </c>
      <c r="AM14">
        <v>0</v>
      </c>
      <c r="AN14">
        <v>0.76519999999999999</v>
      </c>
      <c r="AO14">
        <v>0</v>
      </c>
      <c r="AP14">
        <v>0</v>
      </c>
      <c r="AQ14">
        <v>0</v>
      </c>
      <c r="AR14">
        <v>2.2080000000000002</v>
      </c>
      <c r="AS14">
        <v>4.7081999999999997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2777.4243740000002</v>
      </c>
    </row>
    <row r="15" spans="1:121">
      <c r="A15" t="s">
        <v>57</v>
      </c>
      <c r="B15">
        <v>0</v>
      </c>
      <c r="C15">
        <v>0</v>
      </c>
      <c r="D15">
        <v>32.549999999999997</v>
      </c>
      <c r="E15">
        <v>0</v>
      </c>
      <c r="F15">
        <v>10.86</v>
      </c>
      <c r="G15">
        <v>52.128</v>
      </c>
      <c r="H15">
        <v>0</v>
      </c>
      <c r="I15">
        <v>23.015999999999998</v>
      </c>
      <c r="J15">
        <v>70.144000000000005</v>
      </c>
      <c r="K15">
        <v>679.49316799999997</v>
      </c>
      <c r="L15">
        <v>653.15250000000003</v>
      </c>
      <c r="M15">
        <v>92</v>
      </c>
      <c r="N15">
        <v>59.0625</v>
      </c>
      <c r="O15">
        <v>123.66562500000001</v>
      </c>
      <c r="P15">
        <v>138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21.36</v>
      </c>
      <c r="AH15">
        <v>0</v>
      </c>
      <c r="AI15">
        <v>0</v>
      </c>
      <c r="AJ15">
        <v>0</v>
      </c>
      <c r="AK15">
        <v>54.440100000000001</v>
      </c>
      <c r="AL15">
        <v>2.3239999999999998</v>
      </c>
      <c r="AM15">
        <v>0</v>
      </c>
      <c r="AN15">
        <v>0.76519999999999999</v>
      </c>
      <c r="AO15">
        <v>0</v>
      </c>
      <c r="AP15">
        <v>0</v>
      </c>
      <c r="AQ15">
        <v>0</v>
      </c>
      <c r="AR15">
        <v>2.2080000000000002</v>
      </c>
      <c r="AS15">
        <v>4.7081999999999997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2772.776374</v>
      </c>
    </row>
    <row r="16" spans="1:121">
      <c r="A16" t="s">
        <v>58</v>
      </c>
      <c r="B16">
        <v>0</v>
      </c>
      <c r="C16">
        <v>0</v>
      </c>
      <c r="D16">
        <v>32.549999999999997</v>
      </c>
      <c r="E16">
        <v>0</v>
      </c>
      <c r="F16">
        <v>10.86</v>
      </c>
      <c r="G16">
        <v>52.128</v>
      </c>
      <c r="H16">
        <v>0</v>
      </c>
      <c r="I16">
        <v>23.015999999999998</v>
      </c>
      <c r="J16">
        <v>70.144000000000005</v>
      </c>
      <c r="K16">
        <v>679.49316799999997</v>
      </c>
      <c r="L16">
        <v>653.15250000000003</v>
      </c>
      <c r="M16">
        <v>92</v>
      </c>
      <c r="N16">
        <v>59.0625</v>
      </c>
      <c r="O16">
        <v>123.66562500000001</v>
      </c>
      <c r="P16">
        <v>138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21.36</v>
      </c>
      <c r="AH16">
        <v>0</v>
      </c>
      <c r="AI16">
        <v>0</v>
      </c>
      <c r="AJ16">
        <v>0</v>
      </c>
      <c r="AK16">
        <v>54.440100000000001</v>
      </c>
      <c r="AL16">
        <v>2.3239999999999998</v>
      </c>
      <c r="AM16">
        <v>0</v>
      </c>
      <c r="AN16">
        <v>0.76519999999999999</v>
      </c>
      <c r="AO16">
        <v>0</v>
      </c>
      <c r="AP16">
        <v>0</v>
      </c>
      <c r="AQ16">
        <v>0</v>
      </c>
      <c r="AR16">
        <v>2.2080000000000002</v>
      </c>
      <c r="AS16">
        <v>4.7081999999999997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2772.776374</v>
      </c>
    </row>
    <row r="17" spans="1:117">
      <c r="A17" t="s">
        <v>59</v>
      </c>
      <c r="B17">
        <v>0</v>
      </c>
      <c r="C17">
        <v>0</v>
      </c>
      <c r="D17">
        <v>32.549999999999997</v>
      </c>
      <c r="E17">
        <v>0</v>
      </c>
      <c r="F17">
        <v>10.86</v>
      </c>
      <c r="G17">
        <v>52.128</v>
      </c>
      <c r="H17">
        <v>0</v>
      </c>
      <c r="I17">
        <v>23.015999999999998</v>
      </c>
      <c r="J17">
        <v>70.144000000000005</v>
      </c>
      <c r="K17">
        <v>679.49316799999997</v>
      </c>
      <c r="L17">
        <v>653.15250000000003</v>
      </c>
      <c r="M17">
        <v>92</v>
      </c>
      <c r="N17">
        <v>59.0625</v>
      </c>
      <c r="O17">
        <v>123.66562500000001</v>
      </c>
      <c r="P17">
        <v>138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21.36</v>
      </c>
      <c r="AH17">
        <v>0</v>
      </c>
      <c r="AI17">
        <v>0</v>
      </c>
      <c r="AJ17">
        <v>0</v>
      </c>
      <c r="AK17">
        <v>54.440100000000001</v>
      </c>
      <c r="AL17">
        <v>2.3239999999999998</v>
      </c>
      <c r="AM17">
        <v>0</v>
      </c>
      <c r="AN17">
        <v>0.76519999999999999</v>
      </c>
      <c r="AO17">
        <v>0</v>
      </c>
      <c r="AP17">
        <v>0</v>
      </c>
      <c r="AQ17">
        <v>0</v>
      </c>
      <c r="AR17">
        <v>2.2080000000000002</v>
      </c>
      <c r="AS17">
        <v>4.7081999999999997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2772.776374</v>
      </c>
    </row>
    <row r="18" spans="1:117">
      <c r="A18" t="s">
        <v>60</v>
      </c>
      <c r="B18">
        <v>0</v>
      </c>
      <c r="C18">
        <v>0</v>
      </c>
      <c r="D18">
        <v>32.549999999999997</v>
      </c>
      <c r="E18">
        <v>0</v>
      </c>
      <c r="F18">
        <v>10.86</v>
      </c>
      <c r="G18">
        <v>52.128</v>
      </c>
      <c r="H18">
        <v>0</v>
      </c>
      <c r="I18">
        <v>23.015999999999998</v>
      </c>
      <c r="J18">
        <v>70.144000000000005</v>
      </c>
      <c r="K18">
        <v>679.49316799999997</v>
      </c>
      <c r="L18">
        <v>653.15250000000003</v>
      </c>
      <c r="M18">
        <v>92</v>
      </c>
      <c r="N18">
        <v>59.0625</v>
      </c>
      <c r="O18">
        <v>123.66562500000001</v>
      </c>
      <c r="P18">
        <v>138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21.36</v>
      </c>
      <c r="AH18">
        <v>0</v>
      </c>
      <c r="AI18">
        <v>0</v>
      </c>
      <c r="AJ18">
        <v>0</v>
      </c>
      <c r="AK18">
        <v>54.440100000000001</v>
      </c>
      <c r="AL18">
        <v>12.782</v>
      </c>
      <c r="AM18">
        <v>0</v>
      </c>
      <c r="AN18">
        <v>0.76519999999999999</v>
      </c>
      <c r="AO18">
        <v>0</v>
      </c>
      <c r="AP18">
        <v>0</v>
      </c>
      <c r="AQ18">
        <v>0</v>
      </c>
      <c r="AR18">
        <v>2.2080000000000002</v>
      </c>
      <c r="AS18">
        <v>4.7081999999999997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2783.2343740000001</v>
      </c>
    </row>
    <row r="19" spans="1:117">
      <c r="A19" t="s">
        <v>61</v>
      </c>
      <c r="B19">
        <v>0</v>
      </c>
      <c r="C19">
        <v>0</v>
      </c>
      <c r="D19">
        <v>32.549999999999997</v>
      </c>
      <c r="E19">
        <v>0</v>
      </c>
      <c r="F19">
        <v>10.86</v>
      </c>
      <c r="G19">
        <v>52.128</v>
      </c>
      <c r="H19">
        <v>0</v>
      </c>
      <c r="I19">
        <v>23.015999999999998</v>
      </c>
      <c r="J19">
        <v>70.144000000000005</v>
      </c>
      <c r="K19">
        <v>679.49316799999997</v>
      </c>
      <c r="L19">
        <v>653.15250000000003</v>
      </c>
      <c r="M19">
        <v>92</v>
      </c>
      <c r="N19">
        <v>59.0625</v>
      </c>
      <c r="O19">
        <v>123.66562500000001</v>
      </c>
      <c r="P19">
        <v>138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21.36</v>
      </c>
      <c r="AH19">
        <v>0</v>
      </c>
      <c r="AI19">
        <v>0</v>
      </c>
      <c r="AJ19">
        <v>0</v>
      </c>
      <c r="AK19">
        <v>54.440100000000001</v>
      </c>
      <c r="AL19">
        <v>12.782</v>
      </c>
      <c r="AM19">
        <v>0</v>
      </c>
      <c r="AN19">
        <v>0.76519999999999999</v>
      </c>
      <c r="AO19">
        <v>0</v>
      </c>
      <c r="AP19">
        <v>0</v>
      </c>
      <c r="AQ19">
        <v>0</v>
      </c>
      <c r="AR19">
        <v>2.2080000000000002</v>
      </c>
      <c r="AS19">
        <v>4.7081999999999997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2783.2343740000001</v>
      </c>
    </row>
    <row r="20" spans="1:117">
      <c r="A20" t="s">
        <v>62</v>
      </c>
      <c r="B20">
        <v>0</v>
      </c>
      <c r="C20">
        <v>0</v>
      </c>
      <c r="D20">
        <v>32.549999999999997</v>
      </c>
      <c r="E20">
        <v>0</v>
      </c>
      <c r="F20">
        <v>10.86</v>
      </c>
      <c r="G20">
        <v>52.128</v>
      </c>
      <c r="H20">
        <v>0</v>
      </c>
      <c r="I20">
        <v>23.015999999999998</v>
      </c>
      <c r="J20">
        <v>70.144000000000005</v>
      </c>
      <c r="K20">
        <v>679.49316799999997</v>
      </c>
      <c r="L20">
        <v>653.15250000000003</v>
      </c>
      <c r="M20">
        <v>92</v>
      </c>
      <c r="N20">
        <v>59.0625</v>
      </c>
      <c r="O20">
        <v>123.66562500000001</v>
      </c>
      <c r="P20">
        <v>138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21.36</v>
      </c>
      <c r="AH20">
        <v>0</v>
      </c>
      <c r="AI20">
        <v>0</v>
      </c>
      <c r="AJ20">
        <v>0</v>
      </c>
      <c r="AK20">
        <v>54.440100000000001</v>
      </c>
      <c r="AL20">
        <v>12.782</v>
      </c>
      <c r="AM20">
        <v>0</v>
      </c>
      <c r="AN20">
        <v>0.76519999999999999</v>
      </c>
      <c r="AO20">
        <v>0</v>
      </c>
      <c r="AP20">
        <v>0</v>
      </c>
      <c r="AQ20">
        <v>0</v>
      </c>
      <c r="AR20">
        <v>2.2080000000000002</v>
      </c>
      <c r="AS20">
        <v>4.7081999999999997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2783.2343740000001</v>
      </c>
    </row>
    <row r="21" spans="1:117">
      <c r="A21" t="s">
        <v>63</v>
      </c>
      <c r="B21">
        <v>0</v>
      </c>
      <c r="C21">
        <v>0</v>
      </c>
      <c r="D21">
        <v>32.549999999999997</v>
      </c>
      <c r="E21">
        <v>0</v>
      </c>
      <c r="F21">
        <v>10.86</v>
      </c>
      <c r="G21">
        <v>52.128</v>
      </c>
      <c r="H21">
        <v>0</v>
      </c>
      <c r="I21">
        <v>23.015999999999998</v>
      </c>
      <c r="J21">
        <v>70.144000000000005</v>
      </c>
      <c r="K21">
        <v>679.49316799999997</v>
      </c>
      <c r="L21">
        <v>653.15250000000003</v>
      </c>
      <c r="M21">
        <v>92</v>
      </c>
      <c r="N21">
        <v>59.0625</v>
      </c>
      <c r="O21">
        <v>123.66562500000001</v>
      </c>
      <c r="P21">
        <v>138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21.36</v>
      </c>
      <c r="AH21">
        <v>0</v>
      </c>
      <c r="AI21">
        <v>0</v>
      </c>
      <c r="AJ21">
        <v>0</v>
      </c>
      <c r="AK21">
        <v>54.440100000000001</v>
      </c>
      <c r="AL21">
        <v>12.782</v>
      </c>
      <c r="AM21">
        <v>0</v>
      </c>
      <c r="AN21">
        <v>0.76519999999999999</v>
      </c>
      <c r="AO21">
        <v>0</v>
      </c>
      <c r="AP21">
        <v>0</v>
      </c>
      <c r="AQ21">
        <v>14.930999999999999</v>
      </c>
      <c r="AR21">
        <v>2.2080000000000002</v>
      </c>
      <c r="AS21">
        <v>4.7081999999999997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2798.1653740000002</v>
      </c>
    </row>
    <row r="22" spans="1:117">
      <c r="A22" t="s">
        <v>64</v>
      </c>
      <c r="B22">
        <v>0</v>
      </c>
      <c r="C22">
        <v>0</v>
      </c>
      <c r="D22">
        <v>32.549999999999997</v>
      </c>
      <c r="E22">
        <v>0</v>
      </c>
      <c r="F22">
        <v>10.86</v>
      </c>
      <c r="G22">
        <v>52.128</v>
      </c>
      <c r="H22">
        <v>0</v>
      </c>
      <c r="I22">
        <v>23.015999999999998</v>
      </c>
      <c r="J22">
        <v>70.144000000000005</v>
      </c>
      <c r="K22">
        <v>679.49316799999997</v>
      </c>
      <c r="L22">
        <v>653.15250000000003</v>
      </c>
      <c r="M22">
        <v>92</v>
      </c>
      <c r="N22">
        <v>59.0625</v>
      </c>
      <c r="O22">
        <v>123.66562500000001</v>
      </c>
      <c r="P22">
        <v>138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21.36</v>
      </c>
      <c r="AH22">
        <v>0</v>
      </c>
      <c r="AI22">
        <v>0</v>
      </c>
      <c r="AJ22">
        <v>0</v>
      </c>
      <c r="AK22">
        <v>54.440100000000001</v>
      </c>
      <c r="AL22">
        <v>12.782</v>
      </c>
      <c r="AM22">
        <v>0</v>
      </c>
      <c r="AN22">
        <v>0.76519999999999999</v>
      </c>
      <c r="AO22">
        <v>0</v>
      </c>
      <c r="AP22">
        <v>0</v>
      </c>
      <c r="AQ22">
        <v>15.561</v>
      </c>
      <c r="AR22">
        <v>2.2080000000000002</v>
      </c>
      <c r="AS22">
        <v>4.7081999999999997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2798.7953740000003</v>
      </c>
    </row>
    <row r="23" spans="1:117">
      <c r="A23" t="s">
        <v>65</v>
      </c>
      <c r="B23">
        <v>0</v>
      </c>
      <c r="C23">
        <v>0</v>
      </c>
      <c r="D23">
        <v>32.549999999999997</v>
      </c>
      <c r="E23">
        <v>0</v>
      </c>
      <c r="F23">
        <v>10.86</v>
      </c>
      <c r="G23">
        <v>52.128</v>
      </c>
      <c r="H23">
        <v>0</v>
      </c>
      <c r="I23">
        <v>23.015999999999998</v>
      </c>
      <c r="J23">
        <v>70.144000000000005</v>
      </c>
      <c r="K23">
        <v>679.49316799999997</v>
      </c>
      <c r="L23">
        <v>653.15250000000003</v>
      </c>
      <c r="M23">
        <v>92</v>
      </c>
      <c r="N23">
        <v>59.0625</v>
      </c>
      <c r="O23">
        <v>123.66562500000001</v>
      </c>
      <c r="P23">
        <v>138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21.36</v>
      </c>
      <c r="AH23">
        <v>0</v>
      </c>
      <c r="AI23">
        <v>0</v>
      </c>
      <c r="AJ23">
        <v>0</v>
      </c>
      <c r="AK23">
        <v>54.440100000000001</v>
      </c>
      <c r="AL23">
        <v>2.3239999999999998</v>
      </c>
      <c r="AM23">
        <v>0</v>
      </c>
      <c r="AN23">
        <v>0.76519999999999999</v>
      </c>
      <c r="AO23">
        <v>0</v>
      </c>
      <c r="AP23">
        <v>0</v>
      </c>
      <c r="AQ23">
        <v>15.561</v>
      </c>
      <c r="AR23">
        <v>2.2080000000000002</v>
      </c>
      <c r="AS23">
        <v>4.7081999999999997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2788.3373740000002</v>
      </c>
    </row>
    <row r="24" spans="1:117">
      <c r="A24" t="s">
        <v>66</v>
      </c>
      <c r="B24">
        <v>0</v>
      </c>
      <c r="C24">
        <v>0</v>
      </c>
      <c r="D24">
        <v>32.549999999999997</v>
      </c>
      <c r="E24">
        <v>0</v>
      </c>
      <c r="F24">
        <v>10.86</v>
      </c>
      <c r="G24">
        <v>52.128</v>
      </c>
      <c r="H24">
        <v>0</v>
      </c>
      <c r="I24">
        <v>23.015999999999998</v>
      </c>
      <c r="J24">
        <v>70.144000000000005</v>
      </c>
      <c r="K24">
        <v>679.49316799999997</v>
      </c>
      <c r="L24">
        <v>653.15250000000003</v>
      </c>
      <c r="M24">
        <v>92</v>
      </c>
      <c r="N24">
        <v>59.0625</v>
      </c>
      <c r="O24">
        <v>123.66562500000001</v>
      </c>
      <c r="P24">
        <v>138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8.8740000000000006</v>
      </c>
      <c r="AG24">
        <v>21.36</v>
      </c>
      <c r="AH24">
        <v>11.364000000000001</v>
      </c>
      <c r="AI24">
        <v>0</v>
      </c>
      <c r="AJ24">
        <v>0</v>
      </c>
      <c r="AK24">
        <v>54.440100000000001</v>
      </c>
      <c r="AL24">
        <v>2.3239999999999998</v>
      </c>
      <c r="AM24">
        <v>0</v>
      </c>
      <c r="AN24">
        <v>0.76519999999999999</v>
      </c>
      <c r="AO24">
        <v>0</v>
      </c>
      <c r="AP24">
        <v>0</v>
      </c>
      <c r="AQ24">
        <v>31.122</v>
      </c>
      <c r="AR24">
        <v>2.2080000000000002</v>
      </c>
      <c r="AS24">
        <v>4.7081999999999997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2815.2623739999999</v>
      </c>
    </row>
    <row r="25" spans="1:117">
      <c r="A25" t="s">
        <v>67</v>
      </c>
      <c r="B25">
        <v>0</v>
      </c>
      <c r="C25">
        <v>0</v>
      </c>
      <c r="D25">
        <v>32.549999999999997</v>
      </c>
      <c r="E25">
        <v>0</v>
      </c>
      <c r="F25">
        <v>10.86</v>
      </c>
      <c r="G25">
        <v>52.128</v>
      </c>
      <c r="H25">
        <v>0</v>
      </c>
      <c r="I25">
        <v>23.015999999999998</v>
      </c>
      <c r="J25">
        <v>70.144000000000005</v>
      </c>
      <c r="K25">
        <v>679.49316799999997</v>
      </c>
      <c r="L25">
        <v>653.15250000000003</v>
      </c>
      <c r="M25">
        <v>92</v>
      </c>
      <c r="N25">
        <v>59.0625</v>
      </c>
      <c r="O25">
        <v>123.66562500000001</v>
      </c>
      <c r="P25">
        <v>138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8.8740000000000006</v>
      </c>
      <c r="AG25">
        <v>21.36</v>
      </c>
      <c r="AH25">
        <v>37.880000000000003</v>
      </c>
      <c r="AI25">
        <v>0</v>
      </c>
      <c r="AJ25">
        <v>0</v>
      </c>
      <c r="AK25">
        <v>54.440100000000001</v>
      </c>
      <c r="AL25">
        <v>2.3239999999999998</v>
      </c>
      <c r="AM25">
        <v>0</v>
      </c>
      <c r="AN25">
        <v>0.76519999999999999</v>
      </c>
      <c r="AO25">
        <v>0</v>
      </c>
      <c r="AP25">
        <v>0</v>
      </c>
      <c r="AQ25">
        <v>31.122</v>
      </c>
      <c r="AR25">
        <v>2.2080000000000002</v>
      </c>
      <c r="AS25">
        <v>4.7081999999999997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2841.778374</v>
      </c>
    </row>
    <row r="26" spans="1:117">
      <c r="A26" t="s">
        <v>68</v>
      </c>
      <c r="B26">
        <v>0</v>
      </c>
      <c r="C26">
        <v>0</v>
      </c>
      <c r="D26">
        <v>32.549999999999997</v>
      </c>
      <c r="E26">
        <v>0</v>
      </c>
      <c r="F26">
        <v>10.86</v>
      </c>
      <c r="G26">
        <v>52.128</v>
      </c>
      <c r="H26">
        <v>0</v>
      </c>
      <c r="I26">
        <v>23.015999999999998</v>
      </c>
      <c r="J26">
        <v>70.144000000000005</v>
      </c>
      <c r="K26">
        <v>679.49316799999997</v>
      </c>
      <c r="L26">
        <v>653.15250000000003</v>
      </c>
      <c r="M26">
        <v>92</v>
      </c>
      <c r="N26">
        <v>59.0625</v>
      </c>
      <c r="O26">
        <v>123.66562500000001</v>
      </c>
      <c r="P26">
        <v>138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21.36</v>
      </c>
      <c r="AH26">
        <v>37.880000000000003</v>
      </c>
      <c r="AI26">
        <v>0</v>
      </c>
      <c r="AJ26">
        <v>0</v>
      </c>
      <c r="AK26">
        <v>54.440100000000001</v>
      </c>
      <c r="AL26">
        <v>2.3239999999999998</v>
      </c>
      <c r="AM26">
        <v>0</v>
      </c>
      <c r="AN26">
        <v>0.76519999999999999</v>
      </c>
      <c r="AO26">
        <v>0</v>
      </c>
      <c r="AP26">
        <v>0</v>
      </c>
      <c r="AQ26">
        <v>46.683</v>
      </c>
      <c r="AR26">
        <v>2.2080000000000002</v>
      </c>
      <c r="AS26">
        <v>4.7081999999999997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2873.8182260000003</v>
      </c>
    </row>
    <row r="27" spans="1:117">
      <c r="A27" t="s">
        <v>69</v>
      </c>
      <c r="B27">
        <v>0</v>
      </c>
      <c r="C27">
        <v>0</v>
      </c>
      <c r="D27">
        <v>45.674999999999997</v>
      </c>
      <c r="E27">
        <v>0</v>
      </c>
      <c r="F27">
        <v>10.86</v>
      </c>
      <c r="G27">
        <v>52.128</v>
      </c>
      <c r="H27">
        <v>0</v>
      </c>
      <c r="I27">
        <v>23.015999999999998</v>
      </c>
      <c r="J27">
        <v>70.144000000000005</v>
      </c>
      <c r="K27">
        <v>679.49316799999997</v>
      </c>
      <c r="L27">
        <v>653.15250000000003</v>
      </c>
      <c r="M27">
        <v>92</v>
      </c>
      <c r="N27">
        <v>59.0625</v>
      </c>
      <c r="O27">
        <v>123.66562500000001</v>
      </c>
      <c r="P27">
        <v>138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32.957704</v>
      </c>
      <c r="AF27">
        <v>8.8740000000000006</v>
      </c>
      <c r="AG27">
        <v>21.36</v>
      </c>
      <c r="AH27">
        <v>37.880000000000003</v>
      </c>
      <c r="AI27">
        <v>0</v>
      </c>
      <c r="AJ27">
        <v>0</v>
      </c>
      <c r="AK27">
        <v>54.440100000000001</v>
      </c>
      <c r="AL27">
        <v>2.3239999999999998</v>
      </c>
      <c r="AM27">
        <v>0</v>
      </c>
      <c r="AN27">
        <v>0.76519999999999999</v>
      </c>
      <c r="AO27">
        <v>0</v>
      </c>
      <c r="AP27">
        <v>0</v>
      </c>
      <c r="AQ27">
        <v>46.683</v>
      </c>
      <c r="AR27">
        <v>2.2080000000000002</v>
      </c>
      <c r="AS27">
        <v>4.7081999999999997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2903.4220780000001</v>
      </c>
    </row>
    <row r="28" spans="1:117">
      <c r="A28" t="s">
        <v>70</v>
      </c>
      <c r="B28">
        <v>0</v>
      </c>
      <c r="C28">
        <v>0</v>
      </c>
      <c r="D28">
        <v>45.674999999999997</v>
      </c>
      <c r="E28">
        <v>0</v>
      </c>
      <c r="F28">
        <v>10.86</v>
      </c>
      <c r="G28">
        <v>52.128</v>
      </c>
      <c r="H28">
        <v>0</v>
      </c>
      <c r="I28">
        <v>23.015999999999998</v>
      </c>
      <c r="J28">
        <v>70.144000000000005</v>
      </c>
      <c r="K28">
        <v>679.19316800000001</v>
      </c>
      <c r="L28">
        <v>653.15250000000003</v>
      </c>
      <c r="M28">
        <v>92</v>
      </c>
      <c r="N28">
        <v>59.0625</v>
      </c>
      <c r="O28">
        <v>123.66562500000001</v>
      </c>
      <c r="P28">
        <v>138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8.2949999999999999</v>
      </c>
      <c r="AB28">
        <v>13.17004</v>
      </c>
      <c r="AC28">
        <v>0</v>
      </c>
      <c r="AD28">
        <v>0</v>
      </c>
      <c r="AE28">
        <v>32.957704</v>
      </c>
      <c r="AF28">
        <v>8.8740000000000006</v>
      </c>
      <c r="AG28">
        <v>21.36</v>
      </c>
      <c r="AH28">
        <v>51.137999999999998</v>
      </c>
      <c r="AI28">
        <v>0</v>
      </c>
      <c r="AJ28">
        <v>0</v>
      </c>
      <c r="AK28">
        <v>54.440100000000001</v>
      </c>
      <c r="AL28">
        <v>2.3239999999999998</v>
      </c>
      <c r="AM28">
        <v>0</v>
      </c>
      <c r="AN28">
        <v>0.76519999999999999</v>
      </c>
      <c r="AO28">
        <v>0</v>
      </c>
      <c r="AP28">
        <v>0</v>
      </c>
      <c r="AQ28">
        <v>46.683</v>
      </c>
      <c r="AR28">
        <v>3.3119999999999998</v>
      </c>
      <c r="AS28">
        <v>4.7081999999999997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2938.949118</v>
      </c>
    </row>
    <row r="29" spans="1:117">
      <c r="A29" t="s">
        <v>71</v>
      </c>
      <c r="B29">
        <v>0</v>
      </c>
      <c r="C29">
        <v>0</v>
      </c>
      <c r="D29">
        <v>45.674999999999997</v>
      </c>
      <c r="E29">
        <v>0</v>
      </c>
      <c r="F29">
        <v>10.86</v>
      </c>
      <c r="G29">
        <v>52.128</v>
      </c>
      <c r="H29">
        <v>0</v>
      </c>
      <c r="I29">
        <v>23.015999999999998</v>
      </c>
      <c r="J29">
        <v>70.144000000000005</v>
      </c>
      <c r="K29">
        <v>679.19316800000001</v>
      </c>
      <c r="L29">
        <v>653.15250000000003</v>
      </c>
      <c r="M29">
        <v>92</v>
      </c>
      <c r="N29">
        <v>59.0625</v>
      </c>
      <c r="O29">
        <v>123.66562500000001</v>
      </c>
      <c r="P29">
        <v>138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14.04936</v>
      </c>
      <c r="AB29">
        <v>13.17004</v>
      </c>
      <c r="AC29">
        <v>0</v>
      </c>
      <c r="AD29">
        <v>8.5864999999999991</v>
      </c>
      <c r="AE29">
        <v>32.957704</v>
      </c>
      <c r="AF29">
        <v>17.748000000000001</v>
      </c>
      <c r="AG29">
        <v>21.36</v>
      </c>
      <c r="AH29">
        <v>80.495000000000005</v>
      </c>
      <c r="AI29">
        <v>0</v>
      </c>
      <c r="AJ29">
        <v>0</v>
      </c>
      <c r="AK29">
        <v>54.440100000000001</v>
      </c>
      <c r="AL29">
        <v>6.9720000000000004</v>
      </c>
      <c r="AM29">
        <v>5.2786799999999996</v>
      </c>
      <c r="AN29">
        <v>0.76519999999999999</v>
      </c>
      <c r="AO29">
        <v>0</v>
      </c>
      <c r="AP29">
        <v>0</v>
      </c>
      <c r="AQ29">
        <v>46.683</v>
      </c>
      <c r="AR29">
        <v>26.495999999999999</v>
      </c>
      <c r="AS29">
        <v>4.7081999999999997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3025.7316580000002</v>
      </c>
    </row>
    <row r="30" spans="1:117">
      <c r="A30" t="s">
        <v>72</v>
      </c>
      <c r="B30">
        <v>0</v>
      </c>
      <c r="C30">
        <v>0</v>
      </c>
      <c r="D30">
        <v>45.674999999999997</v>
      </c>
      <c r="E30">
        <v>0</v>
      </c>
      <c r="F30">
        <v>10.86</v>
      </c>
      <c r="G30">
        <v>52.128</v>
      </c>
      <c r="H30">
        <v>0</v>
      </c>
      <c r="I30">
        <v>23.015999999999998</v>
      </c>
      <c r="J30">
        <v>70.144000000000005</v>
      </c>
      <c r="K30">
        <v>679.19316800000001</v>
      </c>
      <c r="L30">
        <v>653.15250000000003</v>
      </c>
      <c r="M30">
        <v>92</v>
      </c>
      <c r="N30">
        <v>59.0625</v>
      </c>
      <c r="O30">
        <v>123.66562500000001</v>
      </c>
      <c r="P30">
        <v>138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0</v>
      </c>
      <c r="AD30">
        <v>15.852</v>
      </c>
      <c r="AE30">
        <v>32.957704</v>
      </c>
      <c r="AF30">
        <v>26.622</v>
      </c>
      <c r="AG30">
        <v>21.36</v>
      </c>
      <c r="AH30">
        <v>116.9545</v>
      </c>
      <c r="AI30">
        <v>0</v>
      </c>
      <c r="AJ30">
        <v>0</v>
      </c>
      <c r="AK30">
        <v>54.440100000000001</v>
      </c>
      <c r="AL30">
        <v>55.776000000000003</v>
      </c>
      <c r="AM30">
        <v>10.536032000000001</v>
      </c>
      <c r="AN30">
        <v>0.76519999999999999</v>
      </c>
      <c r="AO30">
        <v>0</v>
      </c>
      <c r="AP30">
        <v>0</v>
      </c>
      <c r="AQ30">
        <v>46.683</v>
      </c>
      <c r="AR30">
        <v>26.495999999999999</v>
      </c>
      <c r="AS30">
        <v>4.7081999999999997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3171.1042899999998</v>
      </c>
    </row>
    <row r="31" spans="1:117">
      <c r="A31" t="s">
        <v>73</v>
      </c>
      <c r="B31">
        <v>0</v>
      </c>
      <c r="C31">
        <v>0</v>
      </c>
      <c r="D31">
        <v>45.674999999999997</v>
      </c>
      <c r="E31">
        <v>0</v>
      </c>
      <c r="F31">
        <v>10.86</v>
      </c>
      <c r="G31">
        <v>52.128</v>
      </c>
      <c r="H31">
        <v>0</v>
      </c>
      <c r="I31">
        <v>23.015999999999998</v>
      </c>
      <c r="J31">
        <v>70.144000000000005</v>
      </c>
      <c r="K31">
        <v>679.19316800000001</v>
      </c>
      <c r="L31">
        <v>653.15250000000003</v>
      </c>
      <c r="M31">
        <v>92</v>
      </c>
      <c r="N31">
        <v>59.0625</v>
      </c>
      <c r="O31">
        <v>123.66562500000001</v>
      </c>
      <c r="P31">
        <v>138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0</v>
      </c>
      <c r="AD31">
        <v>18.272072000000001</v>
      </c>
      <c r="AE31">
        <v>32.957704</v>
      </c>
      <c r="AF31">
        <v>26.622</v>
      </c>
      <c r="AG31">
        <v>21.36</v>
      </c>
      <c r="AH31">
        <v>116.9545</v>
      </c>
      <c r="AI31">
        <v>0</v>
      </c>
      <c r="AJ31">
        <v>0</v>
      </c>
      <c r="AK31">
        <v>54.440100000000001</v>
      </c>
      <c r="AL31">
        <v>55.776000000000003</v>
      </c>
      <c r="AM31">
        <v>10.536032000000001</v>
      </c>
      <c r="AN31">
        <v>0.76519999999999999</v>
      </c>
      <c r="AO31">
        <v>0</v>
      </c>
      <c r="AP31">
        <v>0</v>
      </c>
      <c r="AQ31">
        <v>46.683</v>
      </c>
      <c r="AR31">
        <v>4.4160000000000004</v>
      </c>
      <c r="AS31">
        <v>4.7081999999999997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3151.4443620000002</v>
      </c>
    </row>
    <row r="32" spans="1:117">
      <c r="A32" t="s">
        <v>74</v>
      </c>
      <c r="B32">
        <v>0</v>
      </c>
      <c r="C32">
        <v>0</v>
      </c>
      <c r="D32">
        <v>45.674999999999997</v>
      </c>
      <c r="E32">
        <v>0</v>
      </c>
      <c r="F32">
        <v>10.86</v>
      </c>
      <c r="G32">
        <v>52.128</v>
      </c>
      <c r="H32">
        <v>0</v>
      </c>
      <c r="I32">
        <v>23.015999999999998</v>
      </c>
      <c r="J32">
        <v>70.144000000000005</v>
      </c>
      <c r="K32">
        <v>679.19316800000001</v>
      </c>
      <c r="L32">
        <v>653.15250000000003</v>
      </c>
      <c r="M32">
        <v>92</v>
      </c>
      <c r="N32">
        <v>59.0625</v>
      </c>
      <c r="O32">
        <v>123.66562500000001</v>
      </c>
      <c r="P32">
        <v>138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0</v>
      </c>
      <c r="AD32">
        <v>18.272072000000001</v>
      </c>
      <c r="AE32">
        <v>32.957704</v>
      </c>
      <c r="AF32">
        <v>26.622</v>
      </c>
      <c r="AG32">
        <v>21.36</v>
      </c>
      <c r="AH32">
        <v>116.9545</v>
      </c>
      <c r="AI32">
        <v>0</v>
      </c>
      <c r="AJ32">
        <v>0</v>
      </c>
      <c r="AK32">
        <v>54.440100000000001</v>
      </c>
      <c r="AL32">
        <v>55.776000000000003</v>
      </c>
      <c r="AM32">
        <v>10.536032000000001</v>
      </c>
      <c r="AN32">
        <v>0.76519999999999999</v>
      </c>
      <c r="AO32">
        <v>0</v>
      </c>
      <c r="AP32">
        <v>0</v>
      </c>
      <c r="AQ32">
        <v>46.683</v>
      </c>
      <c r="AR32">
        <v>2.2080000000000002</v>
      </c>
      <c r="AS32">
        <v>4.7081999999999997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3149.2363620000001</v>
      </c>
    </row>
    <row r="33" spans="1:117">
      <c r="A33" t="s">
        <v>75</v>
      </c>
      <c r="B33">
        <v>0</v>
      </c>
      <c r="C33">
        <v>0</v>
      </c>
      <c r="D33">
        <v>45.674999999999997</v>
      </c>
      <c r="E33">
        <v>0</v>
      </c>
      <c r="F33">
        <v>10.86</v>
      </c>
      <c r="G33">
        <v>52.128</v>
      </c>
      <c r="H33">
        <v>0</v>
      </c>
      <c r="I33">
        <v>23.015999999999998</v>
      </c>
      <c r="J33">
        <v>70.144000000000005</v>
      </c>
      <c r="K33">
        <v>679.19316800000001</v>
      </c>
      <c r="L33">
        <v>653.15250000000003</v>
      </c>
      <c r="M33">
        <v>92</v>
      </c>
      <c r="N33">
        <v>59.0625</v>
      </c>
      <c r="O33">
        <v>123.66562500000001</v>
      </c>
      <c r="P33">
        <v>138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27.65</v>
      </c>
      <c r="AB33">
        <v>26.34008</v>
      </c>
      <c r="AC33">
        <v>0</v>
      </c>
      <c r="AD33">
        <v>27.408107999999999</v>
      </c>
      <c r="AE33">
        <v>32.957704</v>
      </c>
      <c r="AF33">
        <v>26.622</v>
      </c>
      <c r="AG33">
        <v>21.36</v>
      </c>
      <c r="AH33">
        <v>116.9545</v>
      </c>
      <c r="AI33">
        <v>0</v>
      </c>
      <c r="AJ33">
        <v>0</v>
      </c>
      <c r="AK33">
        <v>54.440100000000001</v>
      </c>
      <c r="AL33">
        <v>55.776000000000003</v>
      </c>
      <c r="AM33">
        <v>10.536032000000001</v>
      </c>
      <c r="AN33">
        <v>0.76519999999999999</v>
      </c>
      <c r="AO33">
        <v>0</v>
      </c>
      <c r="AP33">
        <v>0</v>
      </c>
      <c r="AQ33">
        <v>46.683</v>
      </c>
      <c r="AR33">
        <v>2.2080000000000002</v>
      </c>
      <c r="AS33">
        <v>4.7081999999999997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3158.372398</v>
      </c>
    </row>
    <row r="34" spans="1:117">
      <c r="A34" t="s">
        <v>76</v>
      </c>
      <c r="B34">
        <v>0</v>
      </c>
      <c r="C34">
        <v>0</v>
      </c>
      <c r="D34">
        <v>45.674999999999997</v>
      </c>
      <c r="E34">
        <v>0</v>
      </c>
      <c r="F34">
        <v>10.86</v>
      </c>
      <c r="G34">
        <v>52.128</v>
      </c>
      <c r="H34">
        <v>0</v>
      </c>
      <c r="I34">
        <v>23.015999999999998</v>
      </c>
      <c r="J34">
        <v>70.144000000000005</v>
      </c>
      <c r="K34">
        <v>679.19316800000001</v>
      </c>
      <c r="L34">
        <v>653.15250000000003</v>
      </c>
      <c r="M34">
        <v>92</v>
      </c>
      <c r="N34">
        <v>59.0625</v>
      </c>
      <c r="O34">
        <v>123.66562500000001</v>
      </c>
      <c r="P34">
        <v>138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26.622</v>
      </c>
      <c r="AG34">
        <v>21.36</v>
      </c>
      <c r="AH34">
        <v>116.9545</v>
      </c>
      <c r="AI34">
        <v>0</v>
      </c>
      <c r="AJ34">
        <v>0</v>
      </c>
      <c r="AK34">
        <v>54.440100000000001</v>
      </c>
      <c r="AL34">
        <v>55.776000000000003</v>
      </c>
      <c r="AM34">
        <v>10.536032000000001</v>
      </c>
      <c r="AN34">
        <v>0.76519999999999999</v>
      </c>
      <c r="AO34">
        <v>0</v>
      </c>
      <c r="AP34">
        <v>0</v>
      </c>
      <c r="AQ34">
        <v>46.683</v>
      </c>
      <c r="AR34">
        <v>2.2080000000000002</v>
      </c>
      <c r="AS34">
        <v>4.7081999999999997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3144.7717579999999</v>
      </c>
    </row>
    <row r="35" spans="1:117">
      <c r="A35" t="s">
        <v>77</v>
      </c>
      <c r="B35">
        <v>0</v>
      </c>
      <c r="C35">
        <v>0</v>
      </c>
      <c r="D35">
        <v>45.674999999999997</v>
      </c>
      <c r="E35">
        <v>0</v>
      </c>
      <c r="F35">
        <v>10.86</v>
      </c>
      <c r="G35">
        <v>52.128</v>
      </c>
      <c r="H35">
        <v>0</v>
      </c>
      <c r="I35">
        <v>23.015999999999998</v>
      </c>
      <c r="J35">
        <v>70.144000000000005</v>
      </c>
      <c r="K35">
        <v>679.19316800000001</v>
      </c>
      <c r="L35">
        <v>653.15250000000003</v>
      </c>
      <c r="M35">
        <v>92</v>
      </c>
      <c r="N35">
        <v>59.0625</v>
      </c>
      <c r="O35">
        <v>123.66562500000001</v>
      </c>
      <c r="P35">
        <v>138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26.622</v>
      </c>
      <c r="AG35">
        <v>21.36</v>
      </c>
      <c r="AH35">
        <v>116.9545</v>
      </c>
      <c r="AI35">
        <v>0</v>
      </c>
      <c r="AJ35">
        <v>0</v>
      </c>
      <c r="AK35">
        <v>54.440100000000001</v>
      </c>
      <c r="AL35">
        <v>6.9720000000000004</v>
      </c>
      <c r="AM35">
        <v>10.536032000000001</v>
      </c>
      <c r="AN35">
        <v>0.76519999999999999</v>
      </c>
      <c r="AO35">
        <v>0</v>
      </c>
      <c r="AP35">
        <v>0</v>
      </c>
      <c r="AQ35">
        <v>46.683</v>
      </c>
      <c r="AR35">
        <v>2.2080000000000002</v>
      </c>
      <c r="AS35">
        <v>4.7081999999999997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3086.8317220000004</v>
      </c>
    </row>
    <row r="36" spans="1:117">
      <c r="A36" t="s">
        <v>78</v>
      </c>
      <c r="B36">
        <v>0</v>
      </c>
      <c r="C36">
        <v>0</v>
      </c>
      <c r="D36">
        <v>45.674999999999997</v>
      </c>
      <c r="E36">
        <v>0</v>
      </c>
      <c r="F36">
        <v>10.86</v>
      </c>
      <c r="G36">
        <v>52.128</v>
      </c>
      <c r="H36">
        <v>0</v>
      </c>
      <c r="I36">
        <v>23.015999999999998</v>
      </c>
      <c r="J36">
        <v>70.144000000000005</v>
      </c>
      <c r="K36">
        <v>679.19316800000001</v>
      </c>
      <c r="L36">
        <v>653.15250000000003</v>
      </c>
      <c r="M36">
        <v>92</v>
      </c>
      <c r="N36">
        <v>59.0625</v>
      </c>
      <c r="O36">
        <v>123.66562500000001</v>
      </c>
      <c r="P36">
        <v>138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8.69</v>
      </c>
      <c r="AB36">
        <v>26.34008</v>
      </c>
      <c r="AC36">
        <v>0</v>
      </c>
      <c r="AD36">
        <v>15.852</v>
      </c>
      <c r="AE36">
        <v>32.957704</v>
      </c>
      <c r="AF36">
        <v>9.86</v>
      </c>
      <c r="AG36">
        <v>21.36</v>
      </c>
      <c r="AH36">
        <v>85.23</v>
      </c>
      <c r="AI36">
        <v>0</v>
      </c>
      <c r="AJ36">
        <v>0</v>
      </c>
      <c r="AK36">
        <v>54.440100000000001</v>
      </c>
      <c r="AL36">
        <v>1.3944000000000001</v>
      </c>
      <c r="AM36">
        <v>5.2786799999999996</v>
      </c>
      <c r="AN36">
        <v>0.76519999999999999</v>
      </c>
      <c r="AO36">
        <v>0</v>
      </c>
      <c r="AP36">
        <v>0</v>
      </c>
      <c r="AQ36">
        <v>46.683</v>
      </c>
      <c r="AR36">
        <v>3.3119999999999998</v>
      </c>
      <c r="AS36">
        <v>4.7081999999999997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3007.7932380000002</v>
      </c>
    </row>
    <row r="37" spans="1:117">
      <c r="A37" t="s">
        <v>79</v>
      </c>
      <c r="B37">
        <v>0</v>
      </c>
      <c r="C37">
        <v>0</v>
      </c>
      <c r="D37">
        <v>45.674999999999997</v>
      </c>
      <c r="E37">
        <v>0</v>
      </c>
      <c r="F37">
        <v>10.86</v>
      </c>
      <c r="G37">
        <v>52.128</v>
      </c>
      <c r="H37">
        <v>0</v>
      </c>
      <c r="I37">
        <v>23.015999999999998</v>
      </c>
      <c r="J37">
        <v>70.144000000000005</v>
      </c>
      <c r="K37">
        <v>679.19316800000001</v>
      </c>
      <c r="L37">
        <v>653.15250000000003</v>
      </c>
      <c r="M37">
        <v>92</v>
      </c>
      <c r="N37">
        <v>59.0625</v>
      </c>
      <c r="O37">
        <v>123.66562500000001</v>
      </c>
      <c r="P37">
        <v>138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8.5864999999999991</v>
      </c>
      <c r="AE37">
        <v>32.957704</v>
      </c>
      <c r="AF37">
        <v>8.8740000000000006</v>
      </c>
      <c r="AG37">
        <v>21.36</v>
      </c>
      <c r="AH37">
        <v>51.895600000000002</v>
      </c>
      <c r="AI37">
        <v>0</v>
      </c>
      <c r="AJ37">
        <v>0</v>
      </c>
      <c r="AK37">
        <v>54.440100000000001</v>
      </c>
      <c r="AL37">
        <v>1.3944000000000001</v>
      </c>
      <c r="AM37">
        <v>0</v>
      </c>
      <c r="AN37">
        <v>0.76519999999999999</v>
      </c>
      <c r="AO37">
        <v>0</v>
      </c>
      <c r="AP37">
        <v>0</v>
      </c>
      <c r="AQ37">
        <v>46.683</v>
      </c>
      <c r="AR37">
        <v>2.2080000000000002</v>
      </c>
      <c r="AS37">
        <v>4.7081999999999997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2937.964618</v>
      </c>
    </row>
    <row r="38" spans="1:117">
      <c r="A38" t="s">
        <v>80</v>
      </c>
      <c r="B38">
        <v>0</v>
      </c>
      <c r="C38">
        <v>0</v>
      </c>
      <c r="D38">
        <v>45.674999999999997</v>
      </c>
      <c r="E38">
        <v>0</v>
      </c>
      <c r="F38">
        <v>10.86</v>
      </c>
      <c r="G38">
        <v>52.128</v>
      </c>
      <c r="H38">
        <v>0</v>
      </c>
      <c r="I38">
        <v>23.015999999999998</v>
      </c>
      <c r="J38">
        <v>70.144000000000005</v>
      </c>
      <c r="K38">
        <v>679.19316800000001</v>
      </c>
      <c r="L38">
        <v>653.15250000000003</v>
      </c>
      <c r="M38">
        <v>92</v>
      </c>
      <c r="N38">
        <v>59.0625</v>
      </c>
      <c r="O38">
        <v>123.66562500000001</v>
      </c>
      <c r="P38">
        <v>138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21.36</v>
      </c>
      <c r="AH38">
        <v>24.622</v>
      </c>
      <c r="AI38">
        <v>0</v>
      </c>
      <c r="AJ38">
        <v>0</v>
      </c>
      <c r="AK38">
        <v>54.440100000000001</v>
      </c>
      <c r="AL38">
        <v>1.3944000000000001</v>
      </c>
      <c r="AM38">
        <v>0</v>
      </c>
      <c r="AN38">
        <v>0.76519999999999999</v>
      </c>
      <c r="AO38">
        <v>0</v>
      </c>
      <c r="AP38">
        <v>0</v>
      </c>
      <c r="AQ38">
        <v>46.683</v>
      </c>
      <c r="AR38">
        <v>2.2080000000000002</v>
      </c>
      <c r="AS38">
        <v>4.7081999999999997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2888.9344780000001</v>
      </c>
    </row>
    <row r="39" spans="1:117">
      <c r="A39" t="s">
        <v>81</v>
      </c>
      <c r="B39">
        <v>0</v>
      </c>
      <c r="C39">
        <v>0</v>
      </c>
      <c r="D39">
        <v>45.674999999999997</v>
      </c>
      <c r="E39">
        <v>0</v>
      </c>
      <c r="F39">
        <v>10.86</v>
      </c>
      <c r="G39">
        <v>52.128</v>
      </c>
      <c r="H39">
        <v>0</v>
      </c>
      <c r="I39">
        <v>23.015999999999998</v>
      </c>
      <c r="J39">
        <v>70.144000000000005</v>
      </c>
      <c r="K39">
        <v>679.19316800000001</v>
      </c>
      <c r="L39">
        <v>653.15250000000003</v>
      </c>
      <c r="M39">
        <v>92</v>
      </c>
      <c r="N39">
        <v>59.0625</v>
      </c>
      <c r="O39">
        <v>123.66562500000001</v>
      </c>
      <c r="P39">
        <v>138</v>
      </c>
      <c r="Q39">
        <v>21.126999999999999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21.36</v>
      </c>
      <c r="AH39">
        <v>11.364000000000001</v>
      </c>
      <c r="AI39">
        <v>0</v>
      </c>
      <c r="AJ39">
        <v>0</v>
      </c>
      <c r="AK39">
        <v>54.440100000000001</v>
      </c>
      <c r="AL39">
        <v>1.3944000000000001</v>
      </c>
      <c r="AM39">
        <v>0</v>
      </c>
      <c r="AN39">
        <v>0.57389999999999997</v>
      </c>
      <c r="AO39">
        <v>0</v>
      </c>
      <c r="AP39">
        <v>0</v>
      </c>
      <c r="AQ39">
        <v>46.683</v>
      </c>
      <c r="AR39">
        <v>3.3119999999999998</v>
      </c>
      <c r="AS39">
        <v>4.7081999999999997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2859.4137060000003</v>
      </c>
    </row>
    <row r="40" spans="1:117">
      <c r="A40" t="s">
        <v>82</v>
      </c>
      <c r="B40">
        <v>0</v>
      </c>
      <c r="C40">
        <v>0</v>
      </c>
      <c r="D40">
        <v>45.674999999999997</v>
      </c>
      <c r="E40">
        <v>0</v>
      </c>
      <c r="F40">
        <v>10.86</v>
      </c>
      <c r="G40">
        <v>52.128</v>
      </c>
      <c r="H40">
        <v>0</v>
      </c>
      <c r="I40">
        <v>23.015999999999998</v>
      </c>
      <c r="J40">
        <v>70.144000000000005</v>
      </c>
      <c r="K40">
        <v>679.19316800000001</v>
      </c>
      <c r="L40">
        <v>653.15250000000003</v>
      </c>
      <c r="M40">
        <v>92</v>
      </c>
      <c r="N40">
        <v>59.0625</v>
      </c>
      <c r="O40">
        <v>123.66562500000001</v>
      </c>
      <c r="P40">
        <v>138</v>
      </c>
      <c r="Q40">
        <v>21.126999999999999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21.36</v>
      </c>
      <c r="AH40">
        <v>0</v>
      </c>
      <c r="AI40">
        <v>0</v>
      </c>
      <c r="AJ40">
        <v>0</v>
      </c>
      <c r="AK40">
        <v>54.440100000000001</v>
      </c>
      <c r="AL40">
        <v>1.3944000000000001</v>
      </c>
      <c r="AM40">
        <v>0</v>
      </c>
      <c r="AN40">
        <v>0</v>
      </c>
      <c r="AO40">
        <v>0</v>
      </c>
      <c r="AP40">
        <v>0</v>
      </c>
      <c r="AQ40">
        <v>46.683</v>
      </c>
      <c r="AR40">
        <v>26.495999999999999</v>
      </c>
      <c r="AS40">
        <v>4.7081999999999997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2870.6598060000006</v>
      </c>
    </row>
    <row r="41" spans="1:117">
      <c r="A41" t="s">
        <v>83</v>
      </c>
      <c r="B41">
        <v>0</v>
      </c>
      <c r="C41">
        <v>0</v>
      </c>
      <c r="D41">
        <v>45.674999999999997</v>
      </c>
      <c r="E41">
        <v>0</v>
      </c>
      <c r="F41">
        <v>10.86</v>
      </c>
      <c r="G41">
        <v>52.128</v>
      </c>
      <c r="H41">
        <v>0</v>
      </c>
      <c r="I41">
        <v>23.015999999999998</v>
      </c>
      <c r="J41">
        <v>70.144000000000005</v>
      </c>
      <c r="K41">
        <v>679.19316800000001</v>
      </c>
      <c r="L41">
        <v>653.15250000000003</v>
      </c>
      <c r="M41">
        <v>92</v>
      </c>
      <c r="N41">
        <v>59.0625</v>
      </c>
      <c r="O41">
        <v>123.66562500000001</v>
      </c>
      <c r="P41">
        <v>138</v>
      </c>
      <c r="Q41">
        <v>21.126999999999999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21.36</v>
      </c>
      <c r="AH41">
        <v>0</v>
      </c>
      <c r="AI41">
        <v>0</v>
      </c>
      <c r="AJ41">
        <v>0</v>
      </c>
      <c r="AK41">
        <v>54.440100000000001</v>
      </c>
      <c r="AL41">
        <v>1.3944000000000001</v>
      </c>
      <c r="AM41">
        <v>0</v>
      </c>
      <c r="AN41">
        <v>0</v>
      </c>
      <c r="AO41">
        <v>0</v>
      </c>
      <c r="AP41">
        <v>0</v>
      </c>
      <c r="AQ41">
        <v>46.683</v>
      </c>
      <c r="AR41">
        <v>26.495999999999999</v>
      </c>
      <c r="AS41">
        <v>4.7081999999999997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2870.6598060000006</v>
      </c>
    </row>
    <row r="42" spans="1:117">
      <c r="A42" t="s">
        <v>84</v>
      </c>
      <c r="B42">
        <v>0</v>
      </c>
      <c r="C42">
        <v>0</v>
      </c>
      <c r="D42">
        <v>45.674999999999997</v>
      </c>
      <c r="E42">
        <v>0</v>
      </c>
      <c r="F42">
        <v>10.86</v>
      </c>
      <c r="G42">
        <v>52.128</v>
      </c>
      <c r="H42">
        <v>0</v>
      </c>
      <c r="I42">
        <v>23.015999999999998</v>
      </c>
      <c r="J42">
        <v>70.144000000000005</v>
      </c>
      <c r="K42">
        <v>679.19316800000001</v>
      </c>
      <c r="L42">
        <v>653.15250000000003</v>
      </c>
      <c r="M42">
        <v>92</v>
      </c>
      <c r="N42">
        <v>59.0625</v>
      </c>
      <c r="O42">
        <v>123.66562500000001</v>
      </c>
      <c r="P42">
        <v>138</v>
      </c>
      <c r="Q42">
        <v>21.126999999999999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21.36</v>
      </c>
      <c r="AH42">
        <v>0</v>
      </c>
      <c r="AI42">
        <v>0</v>
      </c>
      <c r="AJ42">
        <v>0</v>
      </c>
      <c r="AK42">
        <v>54.440100000000001</v>
      </c>
      <c r="AL42">
        <v>1.3944000000000001</v>
      </c>
      <c r="AM42">
        <v>0</v>
      </c>
      <c r="AN42">
        <v>0</v>
      </c>
      <c r="AO42">
        <v>0</v>
      </c>
      <c r="AP42">
        <v>0</v>
      </c>
      <c r="AQ42">
        <v>46.683</v>
      </c>
      <c r="AR42">
        <v>4.4160000000000004</v>
      </c>
      <c r="AS42">
        <v>4.7081999999999997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2848.5798060000006</v>
      </c>
    </row>
    <row r="43" spans="1:117">
      <c r="A43" t="s">
        <v>85</v>
      </c>
      <c r="B43">
        <v>0</v>
      </c>
      <c r="C43">
        <v>0</v>
      </c>
      <c r="D43">
        <v>45.674999999999997</v>
      </c>
      <c r="E43">
        <v>0</v>
      </c>
      <c r="F43">
        <v>10.86</v>
      </c>
      <c r="G43">
        <v>52.128</v>
      </c>
      <c r="H43">
        <v>0</v>
      </c>
      <c r="I43">
        <v>23.015999999999998</v>
      </c>
      <c r="J43">
        <v>70.144000000000005</v>
      </c>
      <c r="K43">
        <v>679.19316800000001</v>
      </c>
      <c r="L43">
        <v>653.15250000000003</v>
      </c>
      <c r="M43">
        <v>92</v>
      </c>
      <c r="N43">
        <v>59.0625</v>
      </c>
      <c r="O43">
        <v>123.66562500000001</v>
      </c>
      <c r="P43">
        <v>138</v>
      </c>
      <c r="Q43">
        <v>21.126999999999999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21.36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0</v>
      </c>
      <c r="AN43">
        <v>0</v>
      </c>
      <c r="AO43">
        <v>0</v>
      </c>
      <c r="AP43">
        <v>0</v>
      </c>
      <c r="AQ43">
        <v>46.683</v>
      </c>
      <c r="AR43">
        <v>2.2080000000000002</v>
      </c>
      <c r="AS43">
        <v>8.3402399999999997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2850.0038460000005</v>
      </c>
    </row>
    <row r="44" spans="1:117">
      <c r="A44" t="s">
        <v>86</v>
      </c>
      <c r="B44">
        <v>0</v>
      </c>
      <c r="C44">
        <v>0</v>
      </c>
      <c r="D44">
        <v>45.674999999999997</v>
      </c>
      <c r="E44">
        <v>0</v>
      </c>
      <c r="F44">
        <v>10.86</v>
      </c>
      <c r="G44">
        <v>52.128</v>
      </c>
      <c r="H44">
        <v>0</v>
      </c>
      <c r="I44">
        <v>23.015999999999998</v>
      </c>
      <c r="J44">
        <v>70.144000000000005</v>
      </c>
      <c r="K44">
        <v>679.19316800000001</v>
      </c>
      <c r="L44">
        <v>653.15250000000003</v>
      </c>
      <c r="M44">
        <v>92</v>
      </c>
      <c r="N44">
        <v>59.0625</v>
      </c>
      <c r="O44">
        <v>123.66562500000001</v>
      </c>
      <c r="P44">
        <v>138</v>
      </c>
      <c r="Q44">
        <v>21.126999999999999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21.36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0</v>
      </c>
      <c r="AN44">
        <v>0</v>
      </c>
      <c r="AO44">
        <v>0</v>
      </c>
      <c r="AP44">
        <v>0</v>
      </c>
      <c r="AQ44">
        <v>46.683</v>
      </c>
      <c r="AR44">
        <v>2.2080000000000002</v>
      </c>
      <c r="AS44">
        <v>8.3402399999999997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2850.0038460000005</v>
      </c>
    </row>
    <row r="45" spans="1:117">
      <c r="A45" t="s">
        <v>87</v>
      </c>
      <c r="B45">
        <v>0</v>
      </c>
      <c r="C45">
        <v>0</v>
      </c>
      <c r="D45">
        <v>45.674999999999997</v>
      </c>
      <c r="E45">
        <v>0</v>
      </c>
      <c r="F45">
        <v>10.86</v>
      </c>
      <c r="G45">
        <v>52.128</v>
      </c>
      <c r="H45">
        <v>0</v>
      </c>
      <c r="I45">
        <v>23.015999999999998</v>
      </c>
      <c r="J45">
        <v>70.144000000000005</v>
      </c>
      <c r="K45">
        <v>679.19316800000001</v>
      </c>
      <c r="L45">
        <v>653.15250000000003</v>
      </c>
      <c r="M45">
        <v>92</v>
      </c>
      <c r="N45">
        <v>59.0625</v>
      </c>
      <c r="O45">
        <v>123.66562500000001</v>
      </c>
      <c r="P45">
        <v>138</v>
      </c>
      <c r="Q45">
        <v>21.126999999999999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21.36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0</v>
      </c>
      <c r="AN45">
        <v>0</v>
      </c>
      <c r="AO45">
        <v>0</v>
      </c>
      <c r="AP45">
        <v>0</v>
      </c>
      <c r="AQ45">
        <v>31.122</v>
      </c>
      <c r="AR45">
        <v>2.2080000000000002</v>
      </c>
      <c r="AS45">
        <v>8.3402399999999997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2817.9639940000002</v>
      </c>
    </row>
    <row r="46" spans="1:117">
      <c r="A46" t="s">
        <v>88</v>
      </c>
      <c r="B46">
        <v>0</v>
      </c>
      <c r="C46">
        <v>0</v>
      </c>
      <c r="D46">
        <v>45.674999999999997</v>
      </c>
      <c r="E46">
        <v>0</v>
      </c>
      <c r="F46">
        <v>10.86</v>
      </c>
      <c r="G46">
        <v>52.128</v>
      </c>
      <c r="H46">
        <v>0</v>
      </c>
      <c r="I46">
        <v>23.015999999999998</v>
      </c>
      <c r="J46">
        <v>70.144000000000005</v>
      </c>
      <c r="K46">
        <v>679.19316800000001</v>
      </c>
      <c r="L46">
        <v>653.15250000000003</v>
      </c>
      <c r="M46">
        <v>92</v>
      </c>
      <c r="N46">
        <v>59.0625</v>
      </c>
      <c r="O46">
        <v>123.66562500000001</v>
      </c>
      <c r="P46">
        <v>138</v>
      </c>
      <c r="Q46">
        <v>21.126999999999999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21.36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0</v>
      </c>
      <c r="AN46">
        <v>0</v>
      </c>
      <c r="AO46">
        <v>0</v>
      </c>
      <c r="AP46">
        <v>0</v>
      </c>
      <c r="AQ46">
        <v>15.561</v>
      </c>
      <c r="AR46">
        <v>2.2080000000000002</v>
      </c>
      <c r="AS46">
        <v>8.3402399999999997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2802.4029940000005</v>
      </c>
    </row>
    <row r="47" spans="1:117">
      <c r="A47" t="s">
        <v>89</v>
      </c>
      <c r="B47">
        <v>0</v>
      </c>
      <c r="C47">
        <v>0</v>
      </c>
      <c r="D47">
        <v>45.674999999999997</v>
      </c>
      <c r="E47">
        <v>0</v>
      </c>
      <c r="F47">
        <v>10.86</v>
      </c>
      <c r="G47">
        <v>52.128</v>
      </c>
      <c r="H47">
        <v>0</v>
      </c>
      <c r="I47">
        <v>23.015999999999998</v>
      </c>
      <c r="J47">
        <v>70.144000000000005</v>
      </c>
      <c r="K47">
        <v>679.19316800000001</v>
      </c>
      <c r="L47">
        <v>653.15250000000003</v>
      </c>
      <c r="M47">
        <v>92</v>
      </c>
      <c r="N47">
        <v>59.0625</v>
      </c>
      <c r="O47">
        <v>123.66562500000001</v>
      </c>
      <c r="P47">
        <v>138</v>
      </c>
      <c r="Q47">
        <v>21.126999999999999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21.36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26.495999999999999</v>
      </c>
      <c r="AS47">
        <v>4.7081999999999997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2807.4979540000004</v>
      </c>
    </row>
    <row r="48" spans="1:117">
      <c r="A48" t="s">
        <v>90</v>
      </c>
      <c r="B48">
        <v>0</v>
      </c>
      <c r="C48">
        <v>0</v>
      </c>
      <c r="D48">
        <v>45.674999999999997</v>
      </c>
      <c r="E48">
        <v>0</v>
      </c>
      <c r="F48">
        <v>10.86</v>
      </c>
      <c r="G48">
        <v>52.128</v>
      </c>
      <c r="H48">
        <v>0</v>
      </c>
      <c r="I48">
        <v>23.015999999999998</v>
      </c>
      <c r="J48">
        <v>70.144000000000005</v>
      </c>
      <c r="K48">
        <v>679.19316800000001</v>
      </c>
      <c r="L48">
        <v>653.15250000000003</v>
      </c>
      <c r="M48">
        <v>92</v>
      </c>
      <c r="N48">
        <v>59.0625</v>
      </c>
      <c r="O48">
        <v>123.66562500000001</v>
      </c>
      <c r="P48">
        <v>138</v>
      </c>
      <c r="Q48">
        <v>21.126999999999999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21.36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26.495999999999999</v>
      </c>
      <c r="AS48">
        <v>4.7081999999999997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2807.4979540000004</v>
      </c>
    </row>
    <row r="49" spans="1:117">
      <c r="A49" t="s">
        <v>91</v>
      </c>
      <c r="B49">
        <v>0</v>
      </c>
      <c r="C49">
        <v>0</v>
      </c>
      <c r="D49">
        <v>45.674999999999997</v>
      </c>
      <c r="E49">
        <v>0</v>
      </c>
      <c r="F49">
        <v>10.86</v>
      </c>
      <c r="G49">
        <v>52.128</v>
      </c>
      <c r="H49">
        <v>0</v>
      </c>
      <c r="I49">
        <v>23.015999999999998</v>
      </c>
      <c r="J49">
        <v>70.144000000000005</v>
      </c>
      <c r="K49">
        <v>679.19316800000001</v>
      </c>
      <c r="L49">
        <v>653.15250000000003</v>
      </c>
      <c r="M49">
        <v>92</v>
      </c>
      <c r="N49">
        <v>59.0625</v>
      </c>
      <c r="O49">
        <v>123.66562500000001</v>
      </c>
      <c r="P49">
        <v>138</v>
      </c>
      <c r="Q49">
        <v>21.126999999999999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21.36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3.3119999999999998</v>
      </c>
      <c r="AS49">
        <v>8.3402399999999997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2787.9459940000002</v>
      </c>
    </row>
    <row r="50" spans="1:117">
      <c r="A50" t="s">
        <v>92</v>
      </c>
      <c r="B50">
        <v>0</v>
      </c>
      <c r="C50">
        <v>0</v>
      </c>
      <c r="D50">
        <v>45.674999999999997</v>
      </c>
      <c r="E50">
        <v>0</v>
      </c>
      <c r="F50">
        <v>10.86</v>
      </c>
      <c r="G50">
        <v>52.128</v>
      </c>
      <c r="H50">
        <v>0</v>
      </c>
      <c r="I50">
        <v>23.015999999999998</v>
      </c>
      <c r="J50">
        <v>70.144000000000005</v>
      </c>
      <c r="K50">
        <v>679.49316799999997</v>
      </c>
      <c r="L50">
        <v>653.15250000000003</v>
      </c>
      <c r="M50">
        <v>92</v>
      </c>
      <c r="N50">
        <v>59.0625</v>
      </c>
      <c r="O50">
        <v>123.66562500000001</v>
      </c>
      <c r="P50">
        <v>138</v>
      </c>
      <c r="Q50">
        <v>21.126999999999999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21.36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0</v>
      </c>
      <c r="AN50">
        <v>0</v>
      </c>
      <c r="AO50">
        <v>0</v>
      </c>
      <c r="AP50">
        <v>7.0454999999999997</v>
      </c>
      <c r="AQ50">
        <v>0</v>
      </c>
      <c r="AR50">
        <v>2.2080000000000002</v>
      </c>
      <c r="AS50">
        <v>8.3402399999999997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2794.1874940000002</v>
      </c>
    </row>
    <row r="51" spans="1:117">
      <c r="A51" t="s">
        <v>93</v>
      </c>
      <c r="B51">
        <v>0</v>
      </c>
      <c r="C51">
        <v>0</v>
      </c>
      <c r="D51">
        <v>45.15</v>
      </c>
      <c r="E51">
        <v>0</v>
      </c>
      <c r="F51">
        <v>17.376000000000001</v>
      </c>
      <c r="G51">
        <v>52.128</v>
      </c>
      <c r="H51">
        <v>0</v>
      </c>
      <c r="I51">
        <v>23.015999999999998</v>
      </c>
      <c r="J51">
        <v>70.144000000000005</v>
      </c>
      <c r="K51">
        <v>679.49316799999997</v>
      </c>
      <c r="L51">
        <v>653.15250000000003</v>
      </c>
      <c r="M51">
        <v>92</v>
      </c>
      <c r="N51">
        <v>59.0625</v>
      </c>
      <c r="O51">
        <v>123.66562500000001</v>
      </c>
      <c r="P51">
        <v>139.3125</v>
      </c>
      <c r="Q51">
        <v>21.126999999999999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21.36</v>
      </c>
      <c r="AH51">
        <v>0</v>
      </c>
      <c r="AI51">
        <v>0</v>
      </c>
      <c r="AJ51">
        <v>0</v>
      </c>
      <c r="AK51">
        <v>54.440100000000001</v>
      </c>
      <c r="AL51">
        <v>1.3944000000000001</v>
      </c>
      <c r="AM51">
        <v>0</v>
      </c>
      <c r="AN51">
        <v>0</v>
      </c>
      <c r="AO51">
        <v>0</v>
      </c>
      <c r="AP51">
        <v>7.0454999999999997</v>
      </c>
      <c r="AQ51">
        <v>0</v>
      </c>
      <c r="AR51">
        <v>2.2080000000000002</v>
      </c>
      <c r="AS51">
        <v>4.7081999999999997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2788.9849540000005</v>
      </c>
    </row>
    <row r="52" spans="1:117">
      <c r="A52" t="s">
        <v>94</v>
      </c>
      <c r="B52">
        <v>0</v>
      </c>
      <c r="C52">
        <v>0</v>
      </c>
      <c r="D52">
        <v>45.15</v>
      </c>
      <c r="E52">
        <v>0</v>
      </c>
      <c r="F52">
        <v>17.376000000000001</v>
      </c>
      <c r="G52">
        <v>52.128</v>
      </c>
      <c r="H52">
        <v>0</v>
      </c>
      <c r="I52">
        <v>23.015999999999998</v>
      </c>
      <c r="J52">
        <v>70.144000000000005</v>
      </c>
      <c r="K52">
        <v>679.49316799999997</v>
      </c>
      <c r="L52">
        <v>653.15250000000003</v>
      </c>
      <c r="M52">
        <v>92</v>
      </c>
      <c r="N52">
        <v>59.0625</v>
      </c>
      <c r="O52">
        <v>123.66562500000001</v>
      </c>
      <c r="P52">
        <v>139.3125</v>
      </c>
      <c r="Q52">
        <v>21.126999999999999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21.36</v>
      </c>
      <c r="AH52">
        <v>0</v>
      </c>
      <c r="AI52">
        <v>0</v>
      </c>
      <c r="AJ52">
        <v>0</v>
      </c>
      <c r="AK52">
        <v>54.440100000000001</v>
      </c>
      <c r="AL52">
        <v>1.3944000000000001</v>
      </c>
      <c r="AM52">
        <v>0</v>
      </c>
      <c r="AN52">
        <v>0</v>
      </c>
      <c r="AO52">
        <v>0</v>
      </c>
      <c r="AP52">
        <v>7.0454999999999997</v>
      </c>
      <c r="AQ52">
        <v>0</v>
      </c>
      <c r="AR52">
        <v>2.2080000000000002</v>
      </c>
      <c r="AS52">
        <v>4.7081999999999997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2788.9849540000005</v>
      </c>
    </row>
    <row r="53" spans="1:117">
      <c r="A53" t="s">
        <v>95</v>
      </c>
      <c r="B53">
        <v>0</v>
      </c>
      <c r="C53">
        <v>0</v>
      </c>
      <c r="D53">
        <v>45.15</v>
      </c>
      <c r="E53">
        <v>0</v>
      </c>
      <c r="F53">
        <v>17.376000000000001</v>
      </c>
      <c r="G53">
        <v>52.128</v>
      </c>
      <c r="H53">
        <v>0</v>
      </c>
      <c r="I53">
        <v>23.015999999999998</v>
      </c>
      <c r="J53">
        <v>70.144000000000005</v>
      </c>
      <c r="K53">
        <v>679.49316799999997</v>
      </c>
      <c r="L53">
        <v>653.15250000000003</v>
      </c>
      <c r="M53">
        <v>92</v>
      </c>
      <c r="N53">
        <v>59.0625</v>
      </c>
      <c r="O53">
        <v>123.66562500000001</v>
      </c>
      <c r="P53">
        <v>139.3125</v>
      </c>
      <c r="Q53">
        <v>21.126999999999999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21.36</v>
      </c>
      <c r="AH53">
        <v>0</v>
      </c>
      <c r="AI53">
        <v>0</v>
      </c>
      <c r="AJ53">
        <v>0</v>
      </c>
      <c r="AK53">
        <v>54.440100000000001</v>
      </c>
      <c r="AL53">
        <v>1.3944000000000001</v>
      </c>
      <c r="AM53">
        <v>0</v>
      </c>
      <c r="AN53">
        <v>0</v>
      </c>
      <c r="AO53">
        <v>0</v>
      </c>
      <c r="AP53">
        <v>7.0454999999999997</v>
      </c>
      <c r="AQ53">
        <v>0</v>
      </c>
      <c r="AR53">
        <v>2.2080000000000002</v>
      </c>
      <c r="AS53">
        <v>4.7081999999999997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2788.9849540000005</v>
      </c>
    </row>
    <row r="54" spans="1:117">
      <c r="A54" t="s">
        <v>96</v>
      </c>
      <c r="B54">
        <v>0</v>
      </c>
      <c r="C54">
        <v>0</v>
      </c>
      <c r="D54">
        <v>45.15</v>
      </c>
      <c r="E54">
        <v>0</v>
      </c>
      <c r="F54">
        <v>17.376000000000001</v>
      </c>
      <c r="G54">
        <v>52.128</v>
      </c>
      <c r="H54">
        <v>0</v>
      </c>
      <c r="I54">
        <v>23.015999999999998</v>
      </c>
      <c r="J54">
        <v>70.144000000000005</v>
      </c>
      <c r="K54">
        <v>679.49316799999997</v>
      </c>
      <c r="L54">
        <v>653.15250000000003</v>
      </c>
      <c r="M54">
        <v>92</v>
      </c>
      <c r="N54">
        <v>59.0625</v>
      </c>
      <c r="O54">
        <v>123.66562500000001</v>
      </c>
      <c r="P54">
        <v>139.3125</v>
      </c>
      <c r="Q54">
        <v>21.126999999999999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21.36</v>
      </c>
      <c r="AH54">
        <v>0</v>
      </c>
      <c r="AI54">
        <v>0</v>
      </c>
      <c r="AJ54">
        <v>0</v>
      </c>
      <c r="AK54">
        <v>54.440100000000001</v>
      </c>
      <c r="AL54">
        <v>1.3944000000000001</v>
      </c>
      <c r="AM54">
        <v>0</v>
      </c>
      <c r="AN54">
        <v>0</v>
      </c>
      <c r="AO54">
        <v>0</v>
      </c>
      <c r="AP54">
        <v>7.0454999999999997</v>
      </c>
      <c r="AQ54">
        <v>0</v>
      </c>
      <c r="AR54">
        <v>2.2080000000000002</v>
      </c>
      <c r="AS54">
        <v>8.3402399999999997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2792.6169940000004</v>
      </c>
    </row>
    <row r="55" spans="1:117">
      <c r="A55" t="s">
        <v>97</v>
      </c>
      <c r="B55">
        <v>0</v>
      </c>
      <c r="C55">
        <v>0</v>
      </c>
      <c r="D55">
        <v>45.15</v>
      </c>
      <c r="E55">
        <v>0</v>
      </c>
      <c r="F55">
        <v>17.376000000000001</v>
      </c>
      <c r="G55">
        <v>52.128</v>
      </c>
      <c r="H55">
        <v>0</v>
      </c>
      <c r="I55">
        <v>23.015999999999998</v>
      </c>
      <c r="J55">
        <v>70.144000000000005</v>
      </c>
      <c r="K55">
        <v>679.49316799999997</v>
      </c>
      <c r="L55">
        <v>653.15250000000003</v>
      </c>
      <c r="M55">
        <v>92</v>
      </c>
      <c r="N55">
        <v>59.0625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21.36</v>
      </c>
      <c r="AH55">
        <v>0</v>
      </c>
      <c r="AI55">
        <v>0</v>
      </c>
      <c r="AJ55">
        <v>0</v>
      </c>
      <c r="AK55">
        <v>54.440100000000001</v>
      </c>
      <c r="AL55">
        <v>1.3944000000000001</v>
      </c>
      <c r="AM55">
        <v>0</v>
      </c>
      <c r="AN55">
        <v>0</v>
      </c>
      <c r="AO55">
        <v>0</v>
      </c>
      <c r="AP55">
        <v>7.0454999999999997</v>
      </c>
      <c r="AQ55">
        <v>0</v>
      </c>
      <c r="AR55">
        <v>2.2080000000000002</v>
      </c>
      <c r="AS55">
        <v>8.3402399999999997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2793.3136140000006</v>
      </c>
    </row>
    <row r="56" spans="1:117">
      <c r="A56" t="s">
        <v>98</v>
      </c>
      <c r="B56">
        <v>0</v>
      </c>
      <c r="C56">
        <v>0</v>
      </c>
      <c r="D56">
        <v>45.15</v>
      </c>
      <c r="E56">
        <v>0</v>
      </c>
      <c r="F56">
        <v>17.376000000000001</v>
      </c>
      <c r="G56">
        <v>52.128</v>
      </c>
      <c r="H56">
        <v>0</v>
      </c>
      <c r="I56">
        <v>23.015999999999998</v>
      </c>
      <c r="J56">
        <v>70.144000000000005</v>
      </c>
      <c r="K56">
        <v>679.49316799999997</v>
      </c>
      <c r="L56">
        <v>653.15250000000003</v>
      </c>
      <c r="M56">
        <v>92</v>
      </c>
      <c r="N56">
        <v>59.0625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21.36</v>
      </c>
      <c r="AH56">
        <v>0</v>
      </c>
      <c r="AI56">
        <v>0</v>
      </c>
      <c r="AJ56">
        <v>0</v>
      </c>
      <c r="AK56">
        <v>54.440100000000001</v>
      </c>
      <c r="AL56">
        <v>1.3944000000000001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2.2080000000000002</v>
      </c>
      <c r="AS56">
        <v>4.7081999999999997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2782.6360740000005</v>
      </c>
    </row>
    <row r="57" spans="1:117">
      <c r="A57" t="s">
        <v>99</v>
      </c>
      <c r="B57">
        <v>0</v>
      </c>
      <c r="C57">
        <v>0</v>
      </c>
      <c r="D57">
        <v>45.15</v>
      </c>
      <c r="E57">
        <v>0</v>
      </c>
      <c r="F57">
        <v>17.376000000000001</v>
      </c>
      <c r="G57">
        <v>52.128</v>
      </c>
      <c r="H57">
        <v>0</v>
      </c>
      <c r="I57">
        <v>23.015999999999998</v>
      </c>
      <c r="J57">
        <v>70.144000000000005</v>
      </c>
      <c r="K57">
        <v>679.49316799999997</v>
      </c>
      <c r="L57">
        <v>653.15250000000003</v>
      </c>
      <c r="M57">
        <v>92</v>
      </c>
      <c r="N57">
        <v>59.0625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21.36</v>
      </c>
      <c r="AH57">
        <v>0</v>
      </c>
      <c r="AI57">
        <v>0</v>
      </c>
      <c r="AJ57">
        <v>0</v>
      </c>
      <c r="AK57">
        <v>54.440100000000001</v>
      </c>
      <c r="AL57">
        <v>1.3944000000000001</v>
      </c>
      <c r="AM57">
        <v>0</v>
      </c>
      <c r="AN57">
        <v>0.57389999999999997</v>
      </c>
      <c r="AO57">
        <v>0</v>
      </c>
      <c r="AP57">
        <v>0</v>
      </c>
      <c r="AQ57">
        <v>0</v>
      </c>
      <c r="AR57">
        <v>2.2080000000000002</v>
      </c>
      <c r="AS57">
        <v>4.7081999999999997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2783.2099740000003</v>
      </c>
    </row>
    <row r="58" spans="1:117">
      <c r="A58" t="s">
        <v>100</v>
      </c>
      <c r="B58">
        <v>0</v>
      </c>
      <c r="C58">
        <v>0</v>
      </c>
      <c r="D58">
        <v>45.15</v>
      </c>
      <c r="E58">
        <v>0</v>
      </c>
      <c r="F58">
        <v>17.376000000000001</v>
      </c>
      <c r="G58">
        <v>52.128</v>
      </c>
      <c r="H58">
        <v>0</v>
      </c>
      <c r="I58">
        <v>23.015999999999998</v>
      </c>
      <c r="J58">
        <v>70.144000000000005</v>
      </c>
      <c r="K58">
        <v>679.49316799999997</v>
      </c>
      <c r="L58">
        <v>653.15250000000003</v>
      </c>
      <c r="M58">
        <v>92</v>
      </c>
      <c r="N58">
        <v>59.0625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21.36</v>
      </c>
      <c r="AH58">
        <v>0</v>
      </c>
      <c r="AI58">
        <v>0</v>
      </c>
      <c r="AJ58">
        <v>0</v>
      </c>
      <c r="AK58">
        <v>54.440100000000001</v>
      </c>
      <c r="AL58">
        <v>1.3944000000000001</v>
      </c>
      <c r="AM58">
        <v>0</v>
      </c>
      <c r="AN58">
        <v>0.76519999999999999</v>
      </c>
      <c r="AO58">
        <v>0</v>
      </c>
      <c r="AP58">
        <v>0</v>
      </c>
      <c r="AQ58">
        <v>0</v>
      </c>
      <c r="AR58">
        <v>2.2080000000000002</v>
      </c>
      <c r="AS58">
        <v>4.7081999999999997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2783.4012740000003</v>
      </c>
    </row>
    <row r="59" spans="1:117">
      <c r="A59" t="s">
        <v>101</v>
      </c>
      <c r="B59">
        <v>0</v>
      </c>
      <c r="C59">
        <v>0</v>
      </c>
      <c r="D59">
        <v>45.15</v>
      </c>
      <c r="E59">
        <v>0</v>
      </c>
      <c r="F59">
        <v>17.376000000000001</v>
      </c>
      <c r="G59">
        <v>52.128</v>
      </c>
      <c r="H59">
        <v>0</v>
      </c>
      <c r="I59">
        <v>23.015999999999998</v>
      </c>
      <c r="J59">
        <v>70.144000000000005</v>
      </c>
      <c r="K59">
        <v>679.49316799999997</v>
      </c>
      <c r="L59">
        <v>653.15250000000003</v>
      </c>
      <c r="M59">
        <v>92</v>
      </c>
      <c r="N59">
        <v>59.0625</v>
      </c>
      <c r="O59">
        <v>123.66562500000001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21.36</v>
      </c>
      <c r="AH59">
        <v>0</v>
      </c>
      <c r="AI59">
        <v>0</v>
      </c>
      <c r="AJ59">
        <v>0</v>
      </c>
      <c r="AK59">
        <v>54.440100000000001</v>
      </c>
      <c r="AL59">
        <v>1.3944000000000001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2.2080000000000002</v>
      </c>
      <c r="AS59">
        <v>4.7081999999999997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2782.6360740000005</v>
      </c>
    </row>
    <row r="60" spans="1:117">
      <c r="A60" t="s">
        <v>102</v>
      </c>
      <c r="B60">
        <v>0</v>
      </c>
      <c r="C60">
        <v>0</v>
      </c>
      <c r="D60">
        <v>45.15</v>
      </c>
      <c r="E60">
        <v>0</v>
      </c>
      <c r="F60">
        <v>17.376000000000001</v>
      </c>
      <c r="G60">
        <v>52.128</v>
      </c>
      <c r="H60">
        <v>0</v>
      </c>
      <c r="I60">
        <v>23.015999999999998</v>
      </c>
      <c r="J60">
        <v>70.144000000000005</v>
      </c>
      <c r="K60">
        <v>679.49316799999997</v>
      </c>
      <c r="L60">
        <v>653.15250000000003</v>
      </c>
      <c r="M60">
        <v>92</v>
      </c>
      <c r="N60">
        <v>59.0625</v>
      </c>
      <c r="O60">
        <v>123.66562500000001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21.36</v>
      </c>
      <c r="AH60">
        <v>0</v>
      </c>
      <c r="AI60">
        <v>0</v>
      </c>
      <c r="AJ60">
        <v>0</v>
      </c>
      <c r="AK60">
        <v>54.440100000000001</v>
      </c>
      <c r="AL60">
        <v>1.3944000000000001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2.2080000000000002</v>
      </c>
      <c r="AS60">
        <v>4.7081999999999997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2782.6360740000005</v>
      </c>
    </row>
    <row r="61" spans="1:117">
      <c r="A61" t="s">
        <v>103</v>
      </c>
      <c r="B61">
        <v>0</v>
      </c>
      <c r="C61">
        <v>0</v>
      </c>
      <c r="D61">
        <v>45.15</v>
      </c>
      <c r="E61">
        <v>0</v>
      </c>
      <c r="F61">
        <v>17.376000000000001</v>
      </c>
      <c r="G61">
        <v>52.128</v>
      </c>
      <c r="H61">
        <v>0</v>
      </c>
      <c r="I61">
        <v>23.015999999999998</v>
      </c>
      <c r="J61">
        <v>70.144000000000005</v>
      </c>
      <c r="K61">
        <v>679.49316799999997</v>
      </c>
      <c r="L61">
        <v>653.15250000000003</v>
      </c>
      <c r="M61">
        <v>92</v>
      </c>
      <c r="N61">
        <v>59.0625</v>
      </c>
      <c r="O61">
        <v>123.66562500000001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21.36</v>
      </c>
      <c r="AH61">
        <v>0</v>
      </c>
      <c r="AI61">
        <v>0</v>
      </c>
      <c r="AJ61">
        <v>0</v>
      </c>
      <c r="AK61">
        <v>54.440100000000001</v>
      </c>
      <c r="AL61">
        <v>1.3944000000000001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2.2080000000000002</v>
      </c>
      <c r="AS61">
        <v>4.7081999999999997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2782.6360740000005</v>
      </c>
    </row>
    <row r="62" spans="1:117">
      <c r="A62" t="s">
        <v>104</v>
      </c>
      <c r="B62">
        <v>0</v>
      </c>
      <c r="C62">
        <v>0</v>
      </c>
      <c r="D62">
        <v>45.15</v>
      </c>
      <c r="E62">
        <v>0</v>
      </c>
      <c r="F62">
        <v>17.376000000000001</v>
      </c>
      <c r="G62">
        <v>52.128</v>
      </c>
      <c r="H62">
        <v>0</v>
      </c>
      <c r="I62">
        <v>23.015999999999998</v>
      </c>
      <c r="J62">
        <v>70.144000000000005</v>
      </c>
      <c r="K62">
        <v>679.49316799999997</v>
      </c>
      <c r="L62">
        <v>653.15250000000003</v>
      </c>
      <c r="M62">
        <v>92</v>
      </c>
      <c r="N62">
        <v>59.0625</v>
      </c>
      <c r="O62">
        <v>123.66562500000001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21.36</v>
      </c>
      <c r="AH62">
        <v>0</v>
      </c>
      <c r="AI62">
        <v>0</v>
      </c>
      <c r="AJ62">
        <v>0</v>
      </c>
      <c r="AK62">
        <v>54.440100000000001</v>
      </c>
      <c r="AL62">
        <v>1.3944000000000001</v>
      </c>
      <c r="AM62">
        <v>0</v>
      </c>
      <c r="AN62">
        <v>0.57389999999999997</v>
      </c>
      <c r="AO62">
        <v>0</v>
      </c>
      <c r="AP62">
        <v>0</v>
      </c>
      <c r="AQ62">
        <v>0</v>
      </c>
      <c r="AR62">
        <v>2.2080000000000002</v>
      </c>
      <c r="AS62">
        <v>4.7081999999999997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2783.2099740000003</v>
      </c>
    </row>
    <row r="63" spans="1:117">
      <c r="A63" t="s">
        <v>105</v>
      </c>
      <c r="B63">
        <v>0</v>
      </c>
      <c r="C63">
        <v>0</v>
      </c>
      <c r="D63">
        <v>45.15</v>
      </c>
      <c r="E63">
        <v>0</v>
      </c>
      <c r="F63">
        <v>17.376000000000001</v>
      </c>
      <c r="G63">
        <v>52.128</v>
      </c>
      <c r="H63">
        <v>0</v>
      </c>
      <c r="I63">
        <v>23.015999999999998</v>
      </c>
      <c r="J63">
        <v>70.144000000000005</v>
      </c>
      <c r="K63">
        <v>679.49316799999997</v>
      </c>
      <c r="L63">
        <v>653.15250000000003</v>
      </c>
      <c r="M63">
        <v>92</v>
      </c>
      <c r="N63">
        <v>59.0625</v>
      </c>
      <c r="O63">
        <v>123.66562500000001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3.3325</v>
      </c>
      <c r="AC63">
        <v>0</v>
      </c>
      <c r="AD63">
        <v>0</v>
      </c>
      <c r="AE63">
        <v>16.478852</v>
      </c>
      <c r="AF63">
        <v>0</v>
      </c>
      <c r="AG63">
        <v>21.36</v>
      </c>
      <c r="AH63">
        <v>0</v>
      </c>
      <c r="AI63">
        <v>0</v>
      </c>
      <c r="AJ63">
        <v>0</v>
      </c>
      <c r="AK63">
        <v>54.440100000000001</v>
      </c>
      <c r="AL63">
        <v>1.3944000000000001</v>
      </c>
      <c r="AM63">
        <v>0</v>
      </c>
      <c r="AN63">
        <v>0.76519999999999999</v>
      </c>
      <c r="AO63">
        <v>0</v>
      </c>
      <c r="AP63">
        <v>0</v>
      </c>
      <c r="AQ63">
        <v>15.561</v>
      </c>
      <c r="AR63">
        <v>2.2080000000000002</v>
      </c>
      <c r="AS63">
        <v>4.7081999999999997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2818.7736260000006</v>
      </c>
    </row>
    <row r="64" spans="1:117">
      <c r="A64" t="s">
        <v>106</v>
      </c>
      <c r="B64">
        <v>0</v>
      </c>
      <c r="C64">
        <v>0</v>
      </c>
      <c r="D64">
        <v>45.15</v>
      </c>
      <c r="E64">
        <v>0</v>
      </c>
      <c r="F64">
        <v>17.376000000000001</v>
      </c>
      <c r="G64">
        <v>52.128</v>
      </c>
      <c r="H64">
        <v>0</v>
      </c>
      <c r="I64">
        <v>23.015999999999998</v>
      </c>
      <c r="J64">
        <v>70.144000000000005</v>
      </c>
      <c r="K64">
        <v>679.49316799999997</v>
      </c>
      <c r="L64">
        <v>653.15250000000003</v>
      </c>
      <c r="M64">
        <v>92</v>
      </c>
      <c r="N64">
        <v>59.0625</v>
      </c>
      <c r="O64">
        <v>123.66562500000001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3.3325</v>
      </c>
      <c r="AC64">
        <v>0</v>
      </c>
      <c r="AD64">
        <v>0</v>
      </c>
      <c r="AE64">
        <v>16.478852</v>
      </c>
      <c r="AF64">
        <v>0</v>
      </c>
      <c r="AG64">
        <v>21.36</v>
      </c>
      <c r="AH64">
        <v>0</v>
      </c>
      <c r="AI64">
        <v>0</v>
      </c>
      <c r="AJ64">
        <v>0</v>
      </c>
      <c r="AK64">
        <v>54.440100000000001</v>
      </c>
      <c r="AL64">
        <v>1.3944000000000001</v>
      </c>
      <c r="AM64">
        <v>0</v>
      </c>
      <c r="AN64">
        <v>0.76519999999999999</v>
      </c>
      <c r="AO64">
        <v>0</v>
      </c>
      <c r="AP64">
        <v>0</v>
      </c>
      <c r="AQ64">
        <v>15.561</v>
      </c>
      <c r="AR64">
        <v>2.2080000000000002</v>
      </c>
      <c r="AS64">
        <v>4.7081999999999997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2818.7736260000006</v>
      </c>
    </row>
    <row r="65" spans="1:117">
      <c r="A65" t="s">
        <v>107</v>
      </c>
      <c r="B65">
        <v>0</v>
      </c>
      <c r="C65">
        <v>0</v>
      </c>
      <c r="D65">
        <v>45.15</v>
      </c>
      <c r="E65">
        <v>0</v>
      </c>
      <c r="F65">
        <v>17.376000000000001</v>
      </c>
      <c r="G65">
        <v>52.128</v>
      </c>
      <c r="H65">
        <v>0</v>
      </c>
      <c r="I65">
        <v>23.015999999999998</v>
      </c>
      <c r="J65">
        <v>70.144000000000005</v>
      </c>
      <c r="K65">
        <v>679.19316800000001</v>
      </c>
      <c r="L65">
        <v>653.15250000000003</v>
      </c>
      <c r="M65">
        <v>92</v>
      </c>
      <c r="N65">
        <v>59.0625</v>
      </c>
      <c r="O65">
        <v>123.66562500000001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3.3325</v>
      </c>
      <c r="AC65">
        <v>0</v>
      </c>
      <c r="AD65">
        <v>0</v>
      </c>
      <c r="AE65">
        <v>16.478852</v>
      </c>
      <c r="AF65">
        <v>0</v>
      </c>
      <c r="AG65">
        <v>21.36</v>
      </c>
      <c r="AH65">
        <v>0</v>
      </c>
      <c r="AI65">
        <v>0</v>
      </c>
      <c r="AJ65">
        <v>0</v>
      </c>
      <c r="AK65">
        <v>54.440100000000001</v>
      </c>
      <c r="AL65">
        <v>1.3944000000000001</v>
      </c>
      <c r="AM65">
        <v>0</v>
      </c>
      <c r="AN65">
        <v>0.76519999999999999</v>
      </c>
      <c r="AO65">
        <v>0</v>
      </c>
      <c r="AP65">
        <v>0</v>
      </c>
      <c r="AQ65">
        <v>15.561</v>
      </c>
      <c r="AR65">
        <v>2.2080000000000002</v>
      </c>
      <c r="AS65">
        <v>4.7081999999999997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2818.4736260000009</v>
      </c>
    </row>
    <row r="66" spans="1:117">
      <c r="A66" t="s">
        <v>108</v>
      </c>
      <c r="B66">
        <v>0</v>
      </c>
      <c r="C66">
        <v>0</v>
      </c>
      <c r="D66">
        <v>45.15</v>
      </c>
      <c r="E66">
        <v>0</v>
      </c>
      <c r="F66">
        <v>17.376000000000001</v>
      </c>
      <c r="G66">
        <v>52.128</v>
      </c>
      <c r="H66">
        <v>0</v>
      </c>
      <c r="I66">
        <v>23.015999999999998</v>
      </c>
      <c r="J66">
        <v>70.144000000000005</v>
      </c>
      <c r="K66">
        <v>679.19316800000001</v>
      </c>
      <c r="L66">
        <v>653.15250000000003</v>
      </c>
      <c r="M66">
        <v>92</v>
      </c>
      <c r="N66">
        <v>59.0625</v>
      </c>
      <c r="O66">
        <v>123.66562500000001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3.3325</v>
      </c>
      <c r="AC66">
        <v>0</v>
      </c>
      <c r="AD66">
        <v>0</v>
      </c>
      <c r="AE66">
        <v>16.478852</v>
      </c>
      <c r="AF66">
        <v>0</v>
      </c>
      <c r="AG66">
        <v>21.36</v>
      </c>
      <c r="AH66">
        <v>0</v>
      </c>
      <c r="AI66">
        <v>0</v>
      </c>
      <c r="AJ66">
        <v>0</v>
      </c>
      <c r="AK66">
        <v>54.440100000000001</v>
      </c>
      <c r="AL66">
        <v>1.3944000000000001</v>
      </c>
      <c r="AM66">
        <v>0</v>
      </c>
      <c r="AN66">
        <v>0.76519999999999999</v>
      </c>
      <c r="AO66">
        <v>0</v>
      </c>
      <c r="AP66">
        <v>0</v>
      </c>
      <c r="AQ66">
        <v>31.122</v>
      </c>
      <c r="AR66">
        <v>2.2080000000000002</v>
      </c>
      <c r="AS66">
        <v>4.7081999999999997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2834.0346260000006</v>
      </c>
    </row>
    <row r="67" spans="1:117">
      <c r="A67" t="s">
        <v>109</v>
      </c>
      <c r="B67">
        <v>0</v>
      </c>
      <c r="C67">
        <v>0</v>
      </c>
      <c r="D67">
        <v>45.15</v>
      </c>
      <c r="E67">
        <v>0</v>
      </c>
      <c r="F67">
        <v>17.376000000000001</v>
      </c>
      <c r="G67">
        <v>52.128</v>
      </c>
      <c r="H67">
        <v>0</v>
      </c>
      <c r="I67">
        <v>23.015999999999998</v>
      </c>
      <c r="J67">
        <v>70.144000000000005</v>
      </c>
      <c r="K67">
        <v>679.19316800000001</v>
      </c>
      <c r="L67">
        <v>653.15250000000003</v>
      </c>
      <c r="M67">
        <v>92</v>
      </c>
      <c r="N67">
        <v>59.0625</v>
      </c>
      <c r="O67">
        <v>123.66562500000001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0</v>
      </c>
      <c r="AG67">
        <v>21.36</v>
      </c>
      <c r="AH67">
        <v>0</v>
      </c>
      <c r="AI67">
        <v>0</v>
      </c>
      <c r="AJ67">
        <v>0</v>
      </c>
      <c r="AK67">
        <v>54.440100000000001</v>
      </c>
      <c r="AL67">
        <v>1.3944000000000001</v>
      </c>
      <c r="AM67">
        <v>0</v>
      </c>
      <c r="AN67">
        <v>0.76519999999999999</v>
      </c>
      <c r="AO67">
        <v>0</v>
      </c>
      <c r="AP67">
        <v>0</v>
      </c>
      <c r="AQ67">
        <v>31.122</v>
      </c>
      <c r="AR67">
        <v>36.432000000000002</v>
      </c>
      <c r="AS67">
        <v>8.3402399999999997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2871.8906660000002</v>
      </c>
    </row>
    <row r="68" spans="1:117">
      <c r="A68" t="s">
        <v>110</v>
      </c>
      <c r="B68">
        <v>0</v>
      </c>
      <c r="C68">
        <v>0</v>
      </c>
      <c r="D68">
        <v>45.15</v>
      </c>
      <c r="E68">
        <v>0</v>
      </c>
      <c r="F68">
        <v>17.376000000000001</v>
      </c>
      <c r="G68">
        <v>52.128</v>
      </c>
      <c r="H68">
        <v>0</v>
      </c>
      <c r="I68">
        <v>23.015999999999998</v>
      </c>
      <c r="J68">
        <v>70.144000000000005</v>
      </c>
      <c r="K68">
        <v>679.19316800000001</v>
      </c>
      <c r="L68">
        <v>653.15250000000003</v>
      </c>
      <c r="M68">
        <v>92</v>
      </c>
      <c r="N68">
        <v>59.0625</v>
      </c>
      <c r="O68">
        <v>123.66562500000001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16.478852</v>
      </c>
      <c r="AF68">
        <v>0</v>
      </c>
      <c r="AG68">
        <v>21.36</v>
      </c>
      <c r="AH68">
        <v>0</v>
      </c>
      <c r="AI68">
        <v>0</v>
      </c>
      <c r="AJ68">
        <v>0</v>
      </c>
      <c r="AK68">
        <v>54.440100000000001</v>
      </c>
      <c r="AL68">
        <v>1.3944000000000001</v>
      </c>
      <c r="AM68">
        <v>0</v>
      </c>
      <c r="AN68">
        <v>0.76519999999999999</v>
      </c>
      <c r="AO68">
        <v>0</v>
      </c>
      <c r="AP68">
        <v>0</v>
      </c>
      <c r="AQ68">
        <v>31.122</v>
      </c>
      <c r="AR68">
        <v>36.432000000000002</v>
      </c>
      <c r="AS68">
        <v>8.3402399999999997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2871.8906660000002</v>
      </c>
    </row>
    <row r="69" spans="1:117">
      <c r="A69" t="s">
        <v>111</v>
      </c>
      <c r="B69">
        <v>0</v>
      </c>
      <c r="C69">
        <v>0</v>
      </c>
      <c r="D69">
        <v>45.674999999999997</v>
      </c>
      <c r="E69">
        <v>0</v>
      </c>
      <c r="F69">
        <v>17.376000000000001</v>
      </c>
      <c r="G69">
        <v>52.128</v>
      </c>
      <c r="H69">
        <v>0</v>
      </c>
      <c r="I69">
        <v>23.015999999999998</v>
      </c>
      <c r="J69">
        <v>70.144000000000005</v>
      </c>
      <c r="K69">
        <v>679.19316800000001</v>
      </c>
      <c r="L69">
        <v>653.15250000000003</v>
      </c>
      <c r="M69">
        <v>92</v>
      </c>
      <c r="N69">
        <v>59.0625</v>
      </c>
      <c r="O69">
        <v>123.66562500000001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40.972499999999997</v>
      </c>
      <c r="X69">
        <v>147.515625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16.478852</v>
      </c>
      <c r="AF69">
        <v>8.8740000000000006</v>
      </c>
      <c r="AG69">
        <v>21.36</v>
      </c>
      <c r="AH69">
        <v>15.151999999999999</v>
      </c>
      <c r="AI69">
        <v>0</v>
      </c>
      <c r="AJ69">
        <v>0</v>
      </c>
      <c r="AK69">
        <v>54.440100000000001</v>
      </c>
      <c r="AL69">
        <v>1.3944000000000001</v>
      </c>
      <c r="AM69">
        <v>0</v>
      </c>
      <c r="AN69">
        <v>0.76519999999999999</v>
      </c>
      <c r="AO69">
        <v>0</v>
      </c>
      <c r="AP69">
        <v>0</v>
      </c>
      <c r="AQ69">
        <v>46.683</v>
      </c>
      <c r="AR69">
        <v>2.2080000000000002</v>
      </c>
      <c r="AS69">
        <v>8.3402399999999997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2872.3520859999999</v>
      </c>
    </row>
    <row r="70" spans="1:117">
      <c r="A70" t="s">
        <v>112</v>
      </c>
      <c r="B70">
        <v>0</v>
      </c>
      <c r="C70">
        <v>0</v>
      </c>
      <c r="D70">
        <v>45.674999999999997</v>
      </c>
      <c r="E70">
        <v>0</v>
      </c>
      <c r="F70">
        <v>17.376000000000001</v>
      </c>
      <c r="G70">
        <v>52.128</v>
      </c>
      <c r="H70">
        <v>0</v>
      </c>
      <c r="I70">
        <v>23.015999999999998</v>
      </c>
      <c r="J70">
        <v>70.144000000000005</v>
      </c>
      <c r="K70">
        <v>679.19316800000001</v>
      </c>
      <c r="L70">
        <v>653.15250000000003</v>
      </c>
      <c r="M70">
        <v>92</v>
      </c>
      <c r="N70">
        <v>59.0625</v>
      </c>
      <c r="O70">
        <v>123.66562500000001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40.972499999999997</v>
      </c>
      <c r="X70">
        <v>147.515625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16.478852</v>
      </c>
      <c r="AF70">
        <v>17.748000000000001</v>
      </c>
      <c r="AG70">
        <v>21.36</v>
      </c>
      <c r="AH70">
        <v>32.198</v>
      </c>
      <c r="AI70">
        <v>0</v>
      </c>
      <c r="AJ70">
        <v>0</v>
      </c>
      <c r="AK70">
        <v>54.440100000000001</v>
      </c>
      <c r="AL70">
        <v>1.3944000000000001</v>
      </c>
      <c r="AM70">
        <v>0</v>
      </c>
      <c r="AN70">
        <v>0.76519999999999999</v>
      </c>
      <c r="AO70">
        <v>0</v>
      </c>
      <c r="AP70">
        <v>0</v>
      </c>
      <c r="AQ70">
        <v>46.683</v>
      </c>
      <c r="AR70">
        <v>2.2080000000000002</v>
      </c>
      <c r="AS70">
        <v>8.3402399999999997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2898.2720859999999</v>
      </c>
    </row>
    <row r="71" spans="1:117">
      <c r="A71" t="s">
        <v>113</v>
      </c>
      <c r="B71">
        <v>0</v>
      </c>
      <c r="C71">
        <v>0</v>
      </c>
      <c r="D71">
        <v>45.674999999999997</v>
      </c>
      <c r="E71">
        <v>0</v>
      </c>
      <c r="F71">
        <v>17.376000000000001</v>
      </c>
      <c r="G71">
        <v>52.128</v>
      </c>
      <c r="H71">
        <v>0</v>
      </c>
      <c r="I71">
        <v>23.015999999999998</v>
      </c>
      <c r="J71">
        <v>70.144000000000005</v>
      </c>
      <c r="K71">
        <v>679.19316800000001</v>
      </c>
      <c r="L71">
        <v>653.15250000000003</v>
      </c>
      <c r="M71">
        <v>92</v>
      </c>
      <c r="N71">
        <v>59.0625</v>
      </c>
      <c r="O71">
        <v>123.66562500000001</v>
      </c>
      <c r="P71">
        <v>139.3125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40.972499999999997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9.0184669999999993</v>
      </c>
      <c r="AE71">
        <v>32.957704</v>
      </c>
      <c r="AF71">
        <v>26.622</v>
      </c>
      <c r="AG71">
        <v>21.36</v>
      </c>
      <c r="AH71">
        <v>59.661000000000001</v>
      </c>
      <c r="AI71">
        <v>0</v>
      </c>
      <c r="AJ71">
        <v>0</v>
      </c>
      <c r="AK71">
        <v>54.440100000000001</v>
      </c>
      <c r="AL71">
        <v>1.3944000000000001</v>
      </c>
      <c r="AM71">
        <v>0</v>
      </c>
      <c r="AN71">
        <v>0.80345999999999995</v>
      </c>
      <c r="AO71">
        <v>0</v>
      </c>
      <c r="AP71">
        <v>0</v>
      </c>
      <c r="AQ71">
        <v>46.683</v>
      </c>
      <c r="AR71">
        <v>2.2080000000000002</v>
      </c>
      <c r="AS71">
        <v>4.7081999999999997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2955.0900449999999</v>
      </c>
    </row>
    <row r="72" spans="1:117">
      <c r="A72" t="s">
        <v>114</v>
      </c>
      <c r="B72">
        <v>0</v>
      </c>
      <c r="C72">
        <v>0</v>
      </c>
      <c r="D72">
        <v>45.674999999999997</v>
      </c>
      <c r="E72">
        <v>0</v>
      </c>
      <c r="F72">
        <v>17.376000000000001</v>
      </c>
      <c r="G72">
        <v>52.128</v>
      </c>
      <c r="H72">
        <v>0</v>
      </c>
      <c r="I72">
        <v>23.015999999999998</v>
      </c>
      <c r="J72">
        <v>70.144000000000005</v>
      </c>
      <c r="K72">
        <v>679.19316800000001</v>
      </c>
      <c r="L72">
        <v>653.15250000000003</v>
      </c>
      <c r="M72">
        <v>92</v>
      </c>
      <c r="N72">
        <v>59.0625</v>
      </c>
      <c r="O72">
        <v>123.66562500000001</v>
      </c>
      <c r="P72">
        <v>139.3125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40.972499999999997</v>
      </c>
      <c r="X72">
        <v>147.515625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18.272072000000001</v>
      </c>
      <c r="AE72">
        <v>32.957704</v>
      </c>
      <c r="AF72">
        <v>35.496000000000002</v>
      </c>
      <c r="AG72">
        <v>21.36</v>
      </c>
      <c r="AH72">
        <v>78.600999999999999</v>
      </c>
      <c r="AI72">
        <v>0</v>
      </c>
      <c r="AJ72">
        <v>0</v>
      </c>
      <c r="AK72">
        <v>54.440100000000001</v>
      </c>
      <c r="AL72">
        <v>6.9720000000000004</v>
      </c>
      <c r="AM72">
        <v>5.2786799999999996</v>
      </c>
      <c r="AN72">
        <v>0.80345999999999995</v>
      </c>
      <c r="AO72">
        <v>0</v>
      </c>
      <c r="AP72">
        <v>0</v>
      </c>
      <c r="AQ72">
        <v>46.683</v>
      </c>
      <c r="AR72">
        <v>2.2080000000000002</v>
      </c>
      <c r="AS72">
        <v>4.7081999999999997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3011.1449300000004</v>
      </c>
    </row>
    <row r="73" spans="1:117">
      <c r="A73" t="s">
        <v>115</v>
      </c>
      <c r="B73">
        <v>0</v>
      </c>
      <c r="C73">
        <v>0</v>
      </c>
      <c r="D73">
        <v>45.674999999999997</v>
      </c>
      <c r="E73">
        <v>0</v>
      </c>
      <c r="F73">
        <v>17.376000000000001</v>
      </c>
      <c r="G73">
        <v>52.128</v>
      </c>
      <c r="H73">
        <v>0</v>
      </c>
      <c r="I73">
        <v>23.015999999999998</v>
      </c>
      <c r="J73">
        <v>70.144000000000005</v>
      </c>
      <c r="K73">
        <v>679.19316800000001</v>
      </c>
      <c r="L73">
        <v>653.15250000000003</v>
      </c>
      <c r="M73">
        <v>92</v>
      </c>
      <c r="N73">
        <v>59.0625</v>
      </c>
      <c r="O73">
        <v>123.66562500000001</v>
      </c>
      <c r="P73">
        <v>139.3125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40.972499999999997</v>
      </c>
      <c r="X73">
        <v>147.515625</v>
      </c>
      <c r="Y73">
        <v>0</v>
      </c>
      <c r="Z73">
        <v>13.041600000000001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38.966720000000002</v>
      </c>
      <c r="AG73">
        <v>21.36</v>
      </c>
      <c r="AH73">
        <v>116.9545</v>
      </c>
      <c r="AI73">
        <v>0</v>
      </c>
      <c r="AJ73">
        <v>0</v>
      </c>
      <c r="AK73">
        <v>54.440100000000001</v>
      </c>
      <c r="AL73">
        <v>55.776000000000003</v>
      </c>
      <c r="AM73">
        <v>6.665</v>
      </c>
      <c r="AN73">
        <v>0.80345999999999995</v>
      </c>
      <c r="AO73">
        <v>0</v>
      </c>
      <c r="AP73">
        <v>0</v>
      </c>
      <c r="AQ73">
        <v>46.683</v>
      </c>
      <c r="AR73">
        <v>2.2080000000000002</v>
      </c>
      <c r="AS73">
        <v>4.7081999999999997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3135.1441099999997</v>
      </c>
    </row>
    <row r="74" spans="1:117">
      <c r="A74" t="s">
        <v>116</v>
      </c>
      <c r="B74">
        <v>0</v>
      </c>
      <c r="C74">
        <v>0</v>
      </c>
      <c r="D74">
        <v>45.674999999999997</v>
      </c>
      <c r="E74">
        <v>0</v>
      </c>
      <c r="F74">
        <v>17.376000000000001</v>
      </c>
      <c r="G74">
        <v>52.128</v>
      </c>
      <c r="H74">
        <v>0</v>
      </c>
      <c r="I74">
        <v>23.015999999999998</v>
      </c>
      <c r="J74">
        <v>70.144000000000005</v>
      </c>
      <c r="K74">
        <v>679.19316800000001</v>
      </c>
      <c r="L74">
        <v>653.15250000000003</v>
      </c>
      <c r="M74">
        <v>92</v>
      </c>
      <c r="N74">
        <v>59.0625</v>
      </c>
      <c r="O74">
        <v>123.66562500000001</v>
      </c>
      <c r="P74">
        <v>139.3125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40.972499999999997</v>
      </c>
      <c r="X74">
        <v>147.515625</v>
      </c>
      <c r="Y74">
        <v>0</v>
      </c>
      <c r="Z74">
        <v>13.041600000000001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38.966720000000002</v>
      </c>
      <c r="AG74">
        <v>21.36</v>
      </c>
      <c r="AH74">
        <v>116.9545</v>
      </c>
      <c r="AI74">
        <v>0</v>
      </c>
      <c r="AJ74">
        <v>0</v>
      </c>
      <c r="AK74">
        <v>54.440100000000001</v>
      </c>
      <c r="AL74">
        <v>55.776000000000003</v>
      </c>
      <c r="AM74">
        <v>6.665</v>
      </c>
      <c r="AN74">
        <v>0.80345999999999995</v>
      </c>
      <c r="AO74">
        <v>0</v>
      </c>
      <c r="AP74">
        <v>0</v>
      </c>
      <c r="AQ74">
        <v>46.683</v>
      </c>
      <c r="AR74">
        <v>2.2080000000000002</v>
      </c>
      <c r="AS74">
        <v>4.7081999999999997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3152.4961459999995</v>
      </c>
    </row>
    <row r="75" spans="1:117">
      <c r="A75" t="s">
        <v>117</v>
      </c>
      <c r="B75">
        <v>0</v>
      </c>
      <c r="C75">
        <v>0</v>
      </c>
      <c r="D75">
        <v>45.674999999999997</v>
      </c>
      <c r="E75">
        <v>0</v>
      </c>
      <c r="F75">
        <v>17.376000000000001</v>
      </c>
      <c r="G75">
        <v>52.128</v>
      </c>
      <c r="H75">
        <v>0</v>
      </c>
      <c r="I75">
        <v>23.015999999999998</v>
      </c>
      <c r="J75">
        <v>70.144000000000005</v>
      </c>
      <c r="K75">
        <v>679.19316800000001</v>
      </c>
      <c r="L75">
        <v>653.15250000000003</v>
      </c>
      <c r="M75">
        <v>92</v>
      </c>
      <c r="N75">
        <v>59.0625</v>
      </c>
      <c r="O75">
        <v>123.66562500000001</v>
      </c>
      <c r="P75">
        <v>139.3125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40.972499999999997</v>
      </c>
      <c r="X75">
        <v>147.515625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38.966720000000002</v>
      </c>
      <c r="AG75">
        <v>21.36</v>
      </c>
      <c r="AH75">
        <v>116.9545</v>
      </c>
      <c r="AI75">
        <v>0</v>
      </c>
      <c r="AJ75">
        <v>0</v>
      </c>
      <c r="AK75">
        <v>54.440100000000001</v>
      </c>
      <c r="AL75">
        <v>55.776000000000003</v>
      </c>
      <c r="AM75">
        <v>6.8382899999999998</v>
      </c>
      <c r="AN75">
        <v>0.80345999999999995</v>
      </c>
      <c r="AO75">
        <v>0</v>
      </c>
      <c r="AP75">
        <v>0</v>
      </c>
      <c r="AQ75">
        <v>46.683</v>
      </c>
      <c r="AR75">
        <v>2.2080000000000002</v>
      </c>
      <c r="AS75">
        <v>4.7081999999999997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3156.619436</v>
      </c>
    </row>
    <row r="76" spans="1:117">
      <c r="A76" t="s">
        <v>118</v>
      </c>
      <c r="B76">
        <v>0</v>
      </c>
      <c r="C76">
        <v>0</v>
      </c>
      <c r="D76">
        <v>45.674999999999997</v>
      </c>
      <c r="E76">
        <v>0</v>
      </c>
      <c r="F76">
        <v>17.376000000000001</v>
      </c>
      <c r="G76">
        <v>52.128</v>
      </c>
      <c r="H76">
        <v>0</v>
      </c>
      <c r="I76">
        <v>23.015999999999998</v>
      </c>
      <c r="J76">
        <v>70.144000000000005</v>
      </c>
      <c r="K76">
        <v>679.19316800000001</v>
      </c>
      <c r="L76">
        <v>653.15250000000003</v>
      </c>
      <c r="M76">
        <v>92</v>
      </c>
      <c r="N76">
        <v>59.0625</v>
      </c>
      <c r="O76">
        <v>123.66562500000001</v>
      </c>
      <c r="P76">
        <v>139.3125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40.972499999999997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38.966720000000002</v>
      </c>
      <c r="AG76">
        <v>21.36</v>
      </c>
      <c r="AH76">
        <v>116.9545</v>
      </c>
      <c r="AI76">
        <v>0</v>
      </c>
      <c r="AJ76">
        <v>0</v>
      </c>
      <c r="AK76">
        <v>54.440100000000001</v>
      </c>
      <c r="AL76">
        <v>55.776000000000003</v>
      </c>
      <c r="AM76">
        <v>7.4648000000000003</v>
      </c>
      <c r="AN76">
        <v>0.80345999999999995</v>
      </c>
      <c r="AO76">
        <v>0</v>
      </c>
      <c r="AP76">
        <v>0</v>
      </c>
      <c r="AQ76">
        <v>46.683</v>
      </c>
      <c r="AR76">
        <v>2.2080000000000002</v>
      </c>
      <c r="AS76">
        <v>4.7081999999999997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3157.245946</v>
      </c>
    </row>
    <row r="77" spans="1:117">
      <c r="A77" t="s">
        <v>119</v>
      </c>
      <c r="B77">
        <v>0</v>
      </c>
      <c r="C77">
        <v>0</v>
      </c>
      <c r="D77">
        <v>45.674999999999997</v>
      </c>
      <c r="E77">
        <v>0</v>
      </c>
      <c r="F77">
        <v>17.376000000000001</v>
      </c>
      <c r="G77">
        <v>52.128</v>
      </c>
      <c r="H77">
        <v>0</v>
      </c>
      <c r="I77">
        <v>23.015999999999998</v>
      </c>
      <c r="J77">
        <v>70.144000000000005</v>
      </c>
      <c r="K77">
        <v>679.19316800000001</v>
      </c>
      <c r="L77">
        <v>653.15250000000003</v>
      </c>
      <c r="M77">
        <v>92</v>
      </c>
      <c r="N77">
        <v>59.0625</v>
      </c>
      <c r="O77">
        <v>123.66562500000001</v>
      </c>
      <c r="P77">
        <v>139.3125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40.972499999999997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38.966720000000002</v>
      </c>
      <c r="AG77">
        <v>21.36</v>
      </c>
      <c r="AH77">
        <v>116.9545</v>
      </c>
      <c r="AI77">
        <v>0</v>
      </c>
      <c r="AJ77">
        <v>0</v>
      </c>
      <c r="AK77">
        <v>54.440100000000001</v>
      </c>
      <c r="AL77">
        <v>55.776000000000003</v>
      </c>
      <c r="AM77">
        <v>7.4648000000000003</v>
      </c>
      <c r="AN77">
        <v>0.80345999999999995</v>
      </c>
      <c r="AO77">
        <v>0</v>
      </c>
      <c r="AP77">
        <v>0</v>
      </c>
      <c r="AQ77">
        <v>46.683</v>
      </c>
      <c r="AR77">
        <v>2.2080000000000002</v>
      </c>
      <c r="AS77">
        <v>4.7081999999999997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3157.245946</v>
      </c>
    </row>
    <row r="78" spans="1:117">
      <c r="A78" t="s">
        <v>120</v>
      </c>
      <c r="B78">
        <v>0</v>
      </c>
      <c r="C78">
        <v>0</v>
      </c>
      <c r="D78">
        <v>45.674999999999997</v>
      </c>
      <c r="E78">
        <v>0</v>
      </c>
      <c r="F78">
        <v>17.376000000000001</v>
      </c>
      <c r="G78">
        <v>52.128</v>
      </c>
      <c r="H78">
        <v>0</v>
      </c>
      <c r="I78">
        <v>23.015999999999998</v>
      </c>
      <c r="J78">
        <v>70.144000000000005</v>
      </c>
      <c r="K78">
        <v>679.19316800000001</v>
      </c>
      <c r="L78">
        <v>653.15250000000003</v>
      </c>
      <c r="M78">
        <v>92</v>
      </c>
      <c r="N78">
        <v>59.0625</v>
      </c>
      <c r="O78">
        <v>123.66562500000001</v>
      </c>
      <c r="P78">
        <v>139.3125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40.972499999999997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18.272072000000001</v>
      </c>
      <c r="AE78">
        <v>32.957704</v>
      </c>
      <c r="AF78">
        <v>38.966720000000002</v>
      </c>
      <c r="AG78">
        <v>21.36</v>
      </c>
      <c r="AH78">
        <v>116.9545</v>
      </c>
      <c r="AI78">
        <v>0</v>
      </c>
      <c r="AJ78">
        <v>0</v>
      </c>
      <c r="AK78">
        <v>54.440100000000001</v>
      </c>
      <c r="AL78">
        <v>6.9720000000000004</v>
      </c>
      <c r="AM78">
        <v>7.4648000000000003</v>
      </c>
      <c r="AN78">
        <v>0.80345999999999995</v>
      </c>
      <c r="AO78">
        <v>0</v>
      </c>
      <c r="AP78">
        <v>0</v>
      </c>
      <c r="AQ78">
        <v>46.683</v>
      </c>
      <c r="AR78">
        <v>2.2080000000000002</v>
      </c>
      <c r="AS78">
        <v>4.7081999999999997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3099.3059100000005</v>
      </c>
    </row>
    <row r="79" spans="1:117">
      <c r="A79" t="s">
        <v>121</v>
      </c>
      <c r="B79">
        <v>0</v>
      </c>
      <c r="C79">
        <v>0</v>
      </c>
      <c r="D79">
        <v>45.674999999999997</v>
      </c>
      <c r="E79">
        <v>0</v>
      </c>
      <c r="F79">
        <v>17.376000000000001</v>
      </c>
      <c r="G79">
        <v>52.128</v>
      </c>
      <c r="H79">
        <v>0</v>
      </c>
      <c r="I79">
        <v>23.015999999999998</v>
      </c>
      <c r="J79">
        <v>70.144000000000005</v>
      </c>
      <c r="K79">
        <v>679.19316800000001</v>
      </c>
      <c r="L79">
        <v>653.15250000000003</v>
      </c>
      <c r="M79">
        <v>92</v>
      </c>
      <c r="N79">
        <v>59.0625</v>
      </c>
      <c r="O79">
        <v>123.66562500000001</v>
      </c>
      <c r="P79">
        <v>139.3125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40.972499999999997</v>
      </c>
      <c r="X79">
        <v>147.515625</v>
      </c>
      <c r="Y79">
        <v>0</v>
      </c>
      <c r="Z79">
        <v>6.5208000000000004</v>
      </c>
      <c r="AA79">
        <v>14.04936</v>
      </c>
      <c r="AB79">
        <v>26.34008</v>
      </c>
      <c r="AC79">
        <v>0</v>
      </c>
      <c r="AD79">
        <v>18.272072000000001</v>
      </c>
      <c r="AE79">
        <v>32.957704</v>
      </c>
      <c r="AF79">
        <v>26.622</v>
      </c>
      <c r="AG79">
        <v>21.36</v>
      </c>
      <c r="AH79">
        <v>53.031999999999996</v>
      </c>
      <c r="AI79">
        <v>0</v>
      </c>
      <c r="AJ79">
        <v>0</v>
      </c>
      <c r="AK79">
        <v>54.440100000000001</v>
      </c>
      <c r="AL79">
        <v>2.3239999999999998</v>
      </c>
      <c r="AM79">
        <v>5.2786799999999996</v>
      </c>
      <c r="AN79">
        <v>0.84172000000000002</v>
      </c>
      <c r="AO79">
        <v>0</v>
      </c>
      <c r="AP79">
        <v>0.64049999999999996</v>
      </c>
      <c r="AQ79">
        <v>46.683</v>
      </c>
      <c r="AR79">
        <v>2.2080000000000002</v>
      </c>
      <c r="AS79">
        <v>4.7081999999999997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2998.3418899999997</v>
      </c>
    </row>
    <row r="80" spans="1:117">
      <c r="A80" t="s">
        <v>122</v>
      </c>
      <c r="B80">
        <v>0</v>
      </c>
      <c r="C80">
        <v>0</v>
      </c>
      <c r="D80">
        <v>45.674999999999997</v>
      </c>
      <c r="E80">
        <v>0</v>
      </c>
      <c r="F80">
        <v>17.376000000000001</v>
      </c>
      <c r="G80">
        <v>52.128</v>
      </c>
      <c r="H80">
        <v>0</v>
      </c>
      <c r="I80">
        <v>23.015999999999998</v>
      </c>
      <c r="J80">
        <v>70.144000000000005</v>
      </c>
      <c r="K80">
        <v>679.19316800000001</v>
      </c>
      <c r="L80">
        <v>653.15250000000003</v>
      </c>
      <c r="M80">
        <v>92</v>
      </c>
      <c r="N80">
        <v>59.0625</v>
      </c>
      <c r="O80">
        <v>123.66562500000001</v>
      </c>
      <c r="P80">
        <v>139.3125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40.972499999999997</v>
      </c>
      <c r="X80">
        <v>147.515625</v>
      </c>
      <c r="Y80">
        <v>0</v>
      </c>
      <c r="Z80">
        <v>6.5208000000000004</v>
      </c>
      <c r="AA80">
        <v>6.32</v>
      </c>
      <c r="AB80">
        <v>13.17004</v>
      </c>
      <c r="AC80">
        <v>0</v>
      </c>
      <c r="AD80">
        <v>9.0184669999999993</v>
      </c>
      <c r="AE80">
        <v>16.478852</v>
      </c>
      <c r="AF80">
        <v>17.748000000000001</v>
      </c>
      <c r="AG80">
        <v>21.36</v>
      </c>
      <c r="AH80">
        <v>46.781799999999997</v>
      </c>
      <c r="AI80">
        <v>0</v>
      </c>
      <c r="AJ80">
        <v>0</v>
      </c>
      <c r="AK80">
        <v>54.440100000000001</v>
      </c>
      <c r="AL80">
        <v>2.3239999999999998</v>
      </c>
      <c r="AM80">
        <v>0</v>
      </c>
      <c r="AN80">
        <v>0.84172000000000002</v>
      </c>
      <c r="AO80">
        <v>0</v>
      </c>
      <c r="AP80">
        <v>0.64049999999999996</v>
      </c>
      <c r="AQ80">
        <v>46.683</v>
      </c>
      <c r="AR80">
        <v>2.2080000000000002</v>
      </c>
      <c r="AS80">
        <v>4.7081999999999997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2931.3071530000002</v>
      </c>
    </row>
    <row r="81" spans="1:117">
      <c r="A81" t="s">
        <v>123</v>
      </c>
      <c r="B81">
        <v>0</v>
      </c>
      <c r="C81">
        <v>0</v>
      </c>
      <c r="D81">
        <v>45.674999999999997</v>
      </c>
      <c r="E81">
        <v>0</v>
      </c>
      <c r="F81">
        <v>17.376000000000001</v>
      </c>
      <c r="G81">
        <v>52.128</v>
      </c>
      <c r="H81">
        <v>0</v>
      </c>
      <c r="I81">
        <v>23.015999999999998</v>
      </c>
      <c r="J81">
        <v>70.144000000000005</v>
      </c>
      <c r="K81">
        <v>679.19316800000001</v>
      </c>
      <c r="L81">
        <v>653.15250000000003</v>
      </c>
      <c r="M81">
        <v>92</v>
      </c>
      <c r="N81">
        <v>59.0625</v>
      </c>
      <c r="O81">
        <v>123.66562500000001</v>
      </c>
      <c r="P81">
        <v>139.3125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40.972499999999997</v>
      </c>
      <c r="X81">
        <v>147.515625</v>
      </c>
      <c r="Y81">
        <v>0</v>
      </c>
      <c r="Z81">
        <v>6.5208000000000004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21.36</v>
      </c>
      <c r="AH81">
        <v>41.667999999999999</v>
      </c>
      <c r="AI81">
        <v>0</v>
      </c>
      <c r="AJ81">
        <v>0</v>
      </c>
      <c r="AK81">
        <v>54.440100000000001</v>
      </c>
      <c r="AL81">
        <v>2.3239999999999998</v>
      </c>
      <c r="AM81">
        <v>0</v>
      </c>
      <c r="AN81">
        <v>0.84172000000000002</v>
      </c>
      <c r="AO81">
        <v>0</v>
      </c>
      <c r="AP81">
        <v>0.64049999999999996</v>
      </c>
      <c r="AQ81">
        <v>46.683</v>
      </c>
      <c r="AR81">
        <v>3.3119999999999998</v>
      </c>
      <c r="AS81">
        <v>4.7081999999999997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2889.9148459999997</v>
      </c>
    </row>
    <row r="82" spans="1:117">
      <c r="A82" t="s">
        <v>124</v>
      </c>
      <c r="B82">
        <v>0</v>
      </c>
      <c r="C82">
        <v>0</v>
      </c>
      <c r="D82">
        <v>45.674999999999997</v>
      </c>
      <c r="E82">
        <v>0</v>
      </c>
      <c r="F82">
        <v>17.376000000000001</v>
      </c>
      <c r="G82">
        <v>52.128</v>
      </c>
      <c r="H82">
        <v>0</v>
      </c>
      <c r="I82">
        <v>23.015999999999998</v>
      </c>
      <c r="J82">
        <v>70.144000000000005</v>
      </c>
      <c r="K82">
        <v>679.19316800000001</v>
      </c>
      <c r="L82">
        <v>653.15250000000003</v>
      </c>
      <c r="M82">
        <v>92</v>
      </c>
      <c r="N82">
        <v>59.0625</v>
      </c>
      <c r="O82">
        <v>123.66562500000001</v>
      </c>
      <c r="P82">
        <v>139.3125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40.972499999999997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21.36</v>
      </c>
      <c r="AH82">
        <v>18.940000000000001</v>
      </c>
      <c r="AI82">
        <v>0</v>
      </c>
      <c r="AJ82">
        <v>0</v>
      </c>
      <c r="AK82">
        <v>54.440100000000001</v>
      </c>
      <c r="AL82">
        <v>2.3239999999999998</v>
      </c>
      <c r="AM82">
        <v>0</v>
      </c>
      <c r="AN82">
        <v>0.84172000000000002</v>
      </c>
      <c r="AO82">
        <v>0</v>
      </c>
      <c r="AP82">
        <v>0.64049999999999996</v>
      </c>
      <c r="AQ82">
        <v>46.683</v>
      </c>
      <c r="AR82">
        <v>36.432000000000002</v>
      </c>
      <c r="AS82">
        <v>4.7081999999999997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2900.3068459999995</v>
      </c>
    </row>
    <row r="83" spans="1:117">
      <c r="A83" t="s">
        <v>125</v>
      </c>
      <c r="B83">
        <v>0</v>
      </c>
      <c r="C83">
        <v>0</v>
      </c>
      <c r="D83">
        <v>45.674999999999997</v>
      </c>
      <c r="E83">
        <v>0</v>
      </c>
      <c r="F83">
        <v>17.376000000000001</v>
      </c>
      <c r="G83">
        <v>52.128</v>
      </c>
      <c r="H83">
        <v>0</v>
      </c>
      <c r="I83">
        <v>23.015999999999998</v>
      </c>
      <c r="J83">
        <v>70.144000000000005</v>
      </c>
      <c r="K83">
        <v>679.19316800000001</v>
      </c>
      <c r="L83">
        <v>653.15250000000003</v>
      </c>
      <c r="M83">
        <v>92</v>
      </c>
      <c r="N83">
        <v>59.0625</v>
      </c>
      <c r="O83">
        <v>123.66562500000001</v>
      </c>
      <c r="P83">
        <v>139.3125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40.972499999999997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21.36</v>
      </c>
      <c r="AH83">
        <v>17.803599999999999</v>
      </c>
      <c r="AI83">
        <v>0</v>
      </c>
      <c r="AJ83">
        <v>0</v>
      </c>
      <c r="AK83">
        <v>54.440100000000001</v>
      </c>
      <c r="AL83">
        <v>2.3239999999999998</v>
      </c>
      <c r="AM83">
        <v>0</v>
      </c>
      <c r="AN83">
        <v>0.84172000000000002</v>
      </c>
      <c r="AO83">
        <v>0</v>
      </c>
      <c r="AP83">
        <v>0.64049999999999996</v>
      </c>
      <c r="AQ83">
        <v>46.683</v>
      </c>
      <c r="AR83">
        <v>36.432000000000002</v>
      </c>
      <c r="AS83">
        <v>4.7081999999999997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2892.6496459999998</v>
      </c>
    </row>
    <row r="84" spans="1:117">
      <c r="A84" t="s">
        <v>126</v>
      </c>
      <c r="B84">
        <v>0</v>
      </c>
      <c r="C84">
        <v>0</v>
      </c>
      <c r="D84">
        <v>45.674999999999997</v>
      </c>
      <c r="E84">
        <v>0</v>
      </c>
      <c r="F84">
        <v>17.376000000000001</v>
      </c>
      <c r="G84">
        <v>52.128</v>
      </c>
      <c r="H84">
        <v>0</v>
      </c>
      <c r="I84">
        <v>23.015999999999998</v>
      </c>
      <c r="J84">
        <v>70.144000000000005</v>
      </c>
      <c r="K84">
        <v>679.19316800000001</v>
      </c>
      <c r="L84">
        <v>653.15250000000003</v>
      </c>
      <c r="M84">
        <v>92</v>
      </c>
      <c r="N84">
        <v>59.0625</v>
      </c>
      <c r="O84">
        <v>123.66562500000001</v>
      </c>
      <c r="P84">
        <v>139.3125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40.972499999999997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21.36</v>
      </c>
      <c r="AH84">
        <v>0</v>
      </c>
      <c r="AI84">
        <v>0</v>
      </c>
      <c r="AJ84">
        <v>0</v>
      </c>
      <c r="AK84">
        <v>54.440100000000001</v>
      </c>
      <c r="AL84">
        <v>2.3239999999999998</v>
      </c>
      <c r="AM84">
        <v>0</v>
      </c>
      <c r="AN84">
        <v>0.84172000000000002</v>
      </c>
      <c r="AO84">
        <v>0</v>
      </c>
      <c r="AP84">
        <v>0.64049999999999996</v>
      </c>
      <c r="AQ84">
        <v>46.683</v>
      </c>
      <c r="AR84">
        <v>3.3119999999999998</v>
      </c>
      <c r="AS84">
        <v>4.7081999999999997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2841.7260459999998</v>
      </c>
    </row>
    <row r="85" spans="1:117">
      <c r="A85" t="s">
        <v>127</v>
      </c>
      <c r="B85">
        <v>0</v>
      </c>
      <c r="C85">
        <v>0</v>
      </c>
      <c r="D85">
        <v>45.674999999999997</v>
      </c>
      <c r="E85">
        <v>0</v>
      </c>
      <c r="F85">
        <v>17.919</v>
      </c>
      <c r="G85">
        <v>52.128</v>
      </c>
      <c r="H85">
        <v>0</v>
      </c>
      <c r="I85">
        <v>23.015999999999998</v>
      </c>
      <c r="J85">
        <v>70.144000000000005</v>
      </c>
      <c r="K85">
        <v>679.19316800000001</v>
      </c>
      <c r="L85">
        <v>653.15250000000003</v>
      </c>
      <c r="M85">
        <v>82</v>
      </c>
      <c r="N85">
        <v>59.0625</v>
      </c>
      <c r="O85">
        <v>123.66562500000001</v>
      </c>
      <c r="P85">
        <v>139.3125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40.972499999999997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21.36</v>
      </c>
      <c r="AH85">
        <v>0</v>
      </c>
      <c r="AI85">
        <v>0</v>
      </c>
      <c r="AJ85">
        <v>0</v>
      </c>
      <c r="AK85">
        <v>54.440100000000001</v>
      </c>
      <c r="AL85">
        <v>2.3239999999999998</v>
      </c>
      <c r="AM85">
        <v>0</v>
      </c>
      <c r="AN85">
        <v>0.84172000000000002</v>
      </c>
      <c r="AO85">
        <v>0</v>
      </c>
      <c r="AP85">
        <v>0.64049999999999996</v>
      </c>
      <c r="AQ85">
        <v>45.485999999999997</v>
      </c>
      <c r="AR85">
        <v>2.2080000000000002</v>
      </c>
      <c r="AS85">
        <v>4.7081999999999997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2829.968046</v>
      </c>
    </row>
    <row r="86" spans="1:117">
      <c r="A86" t="s">
        <v>128</v>
      </c>
      <c r="B86">
        <v>0</v>
      </c>
      <c r="C86">
        <v>0</v>
      </c>
      <c r="D86">
        <v>45.674999999999997</v>
      </c>
      <c r="E86">
        <v>0</v>
      </c>
      <c r="F86">
        <v>17.919</v>
      </c>
      <c r="G86">
        <v>52.128</v>
      </c>
      <c r="H86">
        <v>0</v>
      </c>
      <c r="I86">
        <v>23.015999999999998</v>
      </c>
      <c r="J86">
        <v>70.144000000000005</v>
      </c>
      <c r="K86">
        <v>679.19316800000001</v>
      </c>
      <c r="L86">
        <v>653.15250000000003</v>
      </c>
      <c r="M86">
        <v>82</v>
      </c>
      <c r="N86">
        <v>59.0625</v>
      </c>
      <c r="O86">
        <v>123.66562500000001</v>
      </c>
      <c r="P86">
        <v>139.3125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40.972499999999997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21.36</v>
      </c>
      <c r="AH86">
        <v>0</v>
      </c>
      <c r="AI86">
        <v>0</v>
      </c>
      <c r="AJ86">
        <v>0</v>
      </c>
      <c r="AK86">
        <v>54.440100000000001</v>
      </c>
      <c r="AL86">
        <v>2.3239999999999998</v>
      </c>
      <c r="AM86">
        <v>0</v>
      </c>
      <c r="AN86">
        <v>0.84172000000000002</v>
      </c>
      <c r="AO86">
        <v>0</v>
      </c>
      <c r="AP86">
        <v>0.64049999999999996</v>
      </c>
      <c r="AQ86">
        <v>43.47</v>
      </c>
      <c r="AR86">
        <v>2.2080000000000002</v>
      </c>
      <c r="AS86">
        <v>4.7081999999999997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2827.9520459999999</v>
      </c>
    </row>
    <row r="87" spans="1:117">
      <c r="A87" t="s">
        <v>129</v>
      </c>
      <c r="B87">
        <v>0</v>
      </c>
      <c r="C87">
        <v>0</v>
      </c>
      <c r="D87">
        <v>45.674999999999997</v>
      </c>
      <c r="E87">
        <v>0</v>
      </c>
      <c r="F87">
        <v>18.0276</v>
      </c>
      <c r="G87">
        <v>52.128</v>
      </c>
      <c r="H87">
        <v>0</v>
      </c>
      <c r="I87">
        <v>23.015999999999998</v>
      </c>
      <c r="J87">
        <v>70.144000000000005</v>
      </c>
      <c r="K87">
        <v>679.19316800000001</v>
      </c>
      <c r="L87">
        <v>653.15250000000003</v>
      </c>
      <c r="M87">
        <v>82</v>
      </c>
      <c r="N87">
        <v>59.0625</v>
      </c>
      <c r="O87">
        <v>123.66562500000001</v>
      </c>
      <c r="P87">
        <v>139.3125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40.972499999999997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21.36</v>
      </c>
      <c r="AH87">
        <v>0</v>
      </c>
      <c r="AI87">
        <v>0</v>
      </c>
      <c r="AJ87">
        <v>0</v>
      </c>
      <c r="AK87">
        <v>54.440100000000001</v>
      </c>
      <c r="AL87">
        <v>2.3239999999999998</v>
      </c>
      <c r="AM87">
        <v>0</v>
      </c>
      <c r="AN87">
        <v>0.84172000000000002</v>
      </c>
      <c r="AO87">
        <v>0</v>
      </c>
      <c r="AP87">
        <v>0</v>
      </c>
      <c r="AQ87">
        <v>28.98</v>
      </c>
      <c r="AR87">
        <v>2.2080000000000002</v>
      </c>
      <c r="AS87">
        <v>4.7081999999999997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2812.9301460000001</v>
      </c>
    </row>
    <row r="88" spans="1:117">
      <c r="A88" t="s">
        <v>130</v>
      </c>
      <c r="B88">
        <v>0</v>
      </c>
      <c r="C88">
        <v>0</v>
      </c>
      <c r="D88">
        <v>45.674999999999997</v>
      </c>
      <c r="E88">
        <v>0</v>
      </c>
      <c r="F88">
        <v>18.0276</v>
      </c>
      <c r="G88">
        <v>52.128</v>
      </c>
      <c r="H88">
        <v>0</v>
      </c>
      <c r="I88">
        <v>23.015999999999998</v>
      </c>
      <c r="J88">
        <v>70.144000000000005</v>
      </c>
      <c r="K88">
        <v>679.19316800000001</v>
      </c>
      <c r="L88">
        <v>653.15250000000003</v>
      </c>
      <c r="M88">
        <v>82</v>
      </c>
      <c r="N88">
        <v>59.0625</v>
      </c>
      <c r="O88">
        <v>123.66562500000001</v>
      </c>
      <c r="P88">
        <v>139.3125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40.972499999999997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21.36</v>
      </c>
      <c r="AH88">
        <v>0</v>
      </c>
      <c r="AI88">
        <v>0</v>
      </c>
      <c r="AJ88">
        <v>0</v>
      </c>
      <c r="AK88">
        <v>54.440100000000001</v>
      </c>
      <c r="AL88">
        <v>2.3239999999999998</v>
      </c>
      <c r="AM88">
        <v>0</v>
      </c>
      <c r="AN88">
        <v>0.84172000000000002</v>
      </c>
      <c r="AO88">
        <v>0</v>
      </c>
      <c r="AP88">
        <v>0</v>
      </c>
      <c r="AQ88">
        <v>28.98</v>
      </c>
      <c r="AR88">
        <v>2.2080000000000002</v>
      </c>
      <c r="AS88">
        <v>4.7081999999999997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2812.9301460000001</v>
      </c>
    </row>
    <row r="89" spans="1:117">
      <c r="A89" t="s">
        <v>131</v>
      </c>
      <c r="B89">
        <v>0</v>
      </c>
      <c r="C89">
        <v>0</v>
      </c>
      <c r="D89">
        <v>45.674999999999997</v>
      </c>
      <c r="E89">
        <v>0</v>
      </c>
      <c r="F89">
        <v>18.0276</v>
      </c>
      <c r="G89">
        <v>52.128</v>
      </c>
      <c r="H89">
        <v>0</v>
      </c>
      <c r="I89">
        <v>23.015999999999998</v>
      </c>
      <c r="J89">
        <v>70.144000000000005</v>
      </c>
      <c r="K89">
        <v>679.19316800000001</v>
      </c>
      <c r="L89">
        <v>653.15250000000003</v>
      </c>
      <c r="M89">
        <v>82</v>
      </c>
      <c r="N89">
        <v>59.0625</v>
      </c>
      <c r="O89">
        <v>123.66562500000001</v>
      </c>
      <c r="P89">
        <v>139.3125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40.972499999999997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21.36</v>
      </c>
      <c r="AH89">
        <v>18.940000000000001</v>
      </c>
      <c r="AI89">
        <v>0</v>
      </c>
      <c r="AJ89">
        <v>0</v>
      </c>
      <c r="AK89">
        <v>54.440100000000001</v>
      </c>
      <c r="AL89">
        <v>2.3239999999999998</v>
      </c>
      <c r="AM89">
        <v>0</v>
      </c>
      <c r="AN89">
        <v>0.84172000000000002</v>
      </c>
      <c r="AO89">
        <v>0</v>
      </c>
      <c r="AP89">
        <v>0</v>
      </c>
      <c r="AQ89">
        <v>28.98</v>
      </c>
      <c r="AR89">
        <v>3.3119999999999998</v>
      </c>
      <c r="AS89">
        <v>4.7081999999999997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2832.974146</v>
      </c>
    </row>
    <row r="90" spans="1:117">
      <c r="A90" t="s">
        <v>132</v>
      </c>
      <c r="B90">
        <v>0</v>
      </c>
      <c r="C90">
        <v>0</v>
      </c>
      <c r="D90">
        <v>45.674999999999997</v>
      </c>
      <c r="E90">
        <v>0</v>
      </c>
      <c r="F90">
        <v>18.0276</v>
      </c>
      <c r="G90">
        <v>52.128</v>
      </c>
      <c r="H90">
        <v>0</v>
      </c>
      <c r="I90">
        <v>23.015999999999998</v>
      </c>
      <c r="J90">
        <v>70.144000000000005</v>
      </c>
      <c r="K90">
        <v>679.49316799999997</v>
      </c>
      <c r="L90">
        <v>653.15250000000003</v>
      </c>
      <c r="M90">
        <v>82</v>
      </c>
      <c r="N90">
        <v>59.0625</v>
      </c>
      <c r="O90">
        <v>123.66562500000001</v>
      </c>
      <c r="P90">
        <v>139.3125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40.972499999999997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21.36</v>
      </c>
      <c r="AH90">
        <v>18.940000000000001</v>
      </c>
      <c r="AI90">
        <v>0</v>
      </c>
      <c r="AJ90">
        <v>0</v>
      </c>
      <c r="AK90">
        <v>54.440100000000001</v>
      </c>
      <c r="AL90">
        <v>2.3239999999999998</v>
      </c>
      <c r="AM90">
        <v>0</v>
      </c>
      <c r="AN90">
        <v>0.84172000000000002</v>
      </c>
      <c r="AO90">
        <v>0</v>
      </c>
      <c r="AP90">
        <v>0</v>
      </c>
      <c r="AQ90">
        <v>14.49</v>
      </c>
      <c r="AR90">
        <v>3.3119999999999998</v>
      </c>
      <c r="AS90">
        <v>4.7081999999999997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2818.784146</v>
      </c>
    </row>
    <row r="91" spans="1:117">
      <c r="A91" t="s">
        <v>133</v>
      </c>
      <c r="B91">
        <v>0</v>
      </c>
      <c r="C91">
        <v>0</v>
      </c>
      <c r="D91">
        <v>45.674999999999997</v>
      </c>
      <c r="E91">
        <v>0</v>
      </c>
      <c r="F91">
        <v>18.0276</v>
      </c>
      <c r="G91">
        <v>52.128</v>
      </c>
      <c r="H91">
        <v>0</v>
      </c>
      <c r="I91">
        <v>23.015999999999998</v>
      </c>
      <c r="J91">
        <v>70.144000000000005</v>
      </c>
      <c r="K91">
        <v>679.49316799999997</v>
      </c>
      <c r="L91">
        <v>653.15250000000003</v>
      </c>
      <c r="M91">
        <v>82</v>
      </c>
      <c r="N91">
        <v>59.0625</v>
      </c>
      <c r="O91">
        <v>123.66562500000001</v>
      </c>
      <c r="P91">
        <v>139.3125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40.972499999999997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21.36</v>
      </c>
      <c r="AH91">
        <v>18.940000000000001</v>
      </c>
      <c r="AI91">
        <v>0</v>
      </c>
      <c r="AJ91">
        <v>0</v>
      </c>
      <c r="AK91">
        <v>54.440100000000001</v>
      </c>
      <c r="AL91">
        <v>2.3239999999999998</v>
      </c>
      <c r="AM91">
        <v>0</v>
      </c>
      <c r="AN91">
        <v>0.84172000000000002</v>
      </c>
      <c r="AO91">
        <v>0</v>
      </c>
      <c r="AP91">
        <v>0</v>
      </c>
      <c r="AQ91">
        <v>14.49</v>
      </c>
      <c r="AR91">
        <v>3.3119999999999998</v>
      </c>
      <c r="AS91">
        <v>4.7081999999999997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2818.784146</v>
      </c>
    </row>
    <row r="92" spans="1:117">
      <c r="A92" t="s">
        <v>134</v>
      </c>
      <c r="B92">
        <v>0</v>
      </c>
      <c r="C92">
        <v>0</v>
      </c>
      <c r="D92">
        <v>45.674999999999997</v>
      </c>
      <c r="E92">
        <v>0</v>
      </c>
      <c r="F92">
        <v>18.0276</v>
      </c>
      <c r="G92">
        <v>52.128</v>
      </c>
      <c r="H92">
        <v>0</v>
      </c>
      <c r="I92">
        <v>23.015999999999998</v>
      </c>
      <c r="J92">
        <v>70.144000000000005</v>
      </c>
      <c r="K92">
        <v>679.49316799999997</v>
      </c>
      <c r="L92">
        <v>653.15250000000003</v>
      </c>
      <c r="M92">
        <v>82</v>
      </c>
      <c r="N92">
        <v>59.0625</v>
      </c>
      <c r="O92">
        <v>123.66562500000001</v>
      </c>
      <c r="P92">
        <v>139.3125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40.972499999999997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21.36</v>
      </c>
      <c r="AH92">
        <v>18.940000000000001</v>
      </c>
      <c r="AI92">
        <v>0</v>
      </c>
      <c r="AJ92">
        <v>0</v>
      </c>
      <c r="AK92">
        <v>54.440100000000001</v>
      </c>
      <c r="AL92">
        <v>2.3239999999999998</v>
      </c>
      <c r="AM92">
        <v>0</v>
      </c>
      <c r="AN92">
        <v>0.84172000000000002</v>
      </c>
      <c r="AO92">
        <v>0</v>
      </c>
      <c r="AP92">
        <v>0</v>
      </c>
      <c r="AQ92">
        <v>14.49</v>
      </c>
      <c r="AR92">
        <v>3.3119999999999998</v>
      </c>
      <c r="AS92">
        <v>4.7081999999999997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2802.3052939999998</v>
      </c>
    </row>
    <row r="93" spans="1:117">
      <c r="A93" t="s">
        <v>135</v>
      </c>
      <c r="B93">
        <v>0</v>
      </c>
      <c r="C93">
        <v>0</v>
      </c>
      <c r="D93">
        <v>45.674999999999997</v>
      </c>
      <c r="E93">
        <v>0</v>
      </c>
      <c r="F93">
        <v>18.0276</v>
      </c>
      <c r="G93">
        <v>52.128</v>
      </c>
      <c r="H93">
        <v>0</v>
      </c>
      <c r="I93">
        <v>23.015999999999998</v>
      </c>
      <c r="J93">
        <v>70.144000000000005</v>
      </c>
      <c r="K93">
        <v>679.49316799999997</v>
      </c>
      <c r="L93">
        <v>653.15250000000003</v>
      </c>
      <c r="M93">
        <v>82</v>
      </c>
      <c r="N93">
        <v>59.0625</v>
      </c>
      <c r="O93">
        <v>123.66562500000001</v>
      </c>
      <c r="P93">
        <v>139.3125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40.972499999999997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21.36</v>
      </c>
      <c r="AH93">
        <v>0</v>
      </c>
      <c r="AI93">
        <v>0</v>
      </c>
      <c r="AJ93">
        <v>0</v>
      </c>
      <c r="AK93">
        <v>54.440100000000001</v>
      </c>
      <c r="AL93">
        <v>2.3239999999999998</v>
      </c>
      <c r="AM93">
        <v>0</v>
      </c>
      <c r="AN93">
        <v>0.84172000000000002</v>
      </c>
      <c r="AO93">
        <v>0</v>
      </c>
      <c r="AP93">
        <v>0</v>
      </c>
      <c r="AQ93">
        <v>0</v>
      </c>
      <c r="AR93">
        <v>5.52</v>
      </c>
      <c r="AS93">
        <v>4.7081999999999997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2771.083294</v>
      </c>
    </row>
    <row r="94" spans="1:117">
      <c r="A94" t="s">
        <v>136</v>
      </c>
      <c r="B94">
        <v>0</v>
      </c>
      <c r="C94">
        <v>0</v>
      </c>
      <c r="D94">
        <v>45.674999999999997</v>
      </c>
      <c r="E94">
        <v>0</v>
      </c>
      <c r="F94">
        <v>18.0276</v>
      </c>
      <c r="G94">
        <v>52.128</v>
      </c>
      <c r="H94">
        <v>0</v>
      </c>
      <c r="I94">
        <v>23.015999999999998</v>
      </c>
      <c r="J94">
        <v>70.144000000000005</v>
      </c>
      <c r="K94">
        <v>679.49316799999997</v>
      </c>
      <c r="L94">
        <v>653.15250000000003</v>
      </c>
      <c r="M94">
        <v>82</v>
      </c>
      <c r="N94">
        <v>59.0625</v>
      </c>
      <c r="O94">
        <v>123.66562500000001</v>
      </c>
      <c r="P94">
        <v>139.3125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40.972499999999997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21.36</v>
      </c>
      <c r="AH94">
        <v>0</v>
      </c>
      <c r="AI94">
        <v>0</v>
      </c>
      <c r="AJ94">
        <v>0</v>
      </c>
      <c r="AK94">
        <v>54.440100000000001</v>
      </c>
      <c r="AL94">
        <v>2.3239999999999998</v>
      </c>
      <c r="AM94">
        <v>0</v>
      </c>
      <c r="AN94">
        <v>0.84172000000000002</v>
      </c>
      <c r="AO94">
        <v>0</v>
      </c>
      <c r="AP94">
        <v>0</v>
      </c>
      <c r="AQ94">
        <v>0</v>
      </c>
      <c r="AR94">
        <v>5.52</v>
      </c>
      <c r="AS94">
        <v>4.7081999999999997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2771.083294</v>
      </c>
    </row>
    <row r="95" spans="1:117">
      <c r="A95" t="s">
        <v>137</v>
      </c>
      <c r="B95">
        <v>0</v>
      </c>
      <c r="C95">
        <v>0</v>
      </c>
      <c r="D95">
        <v>45.674999999999997</v>
      </c>
      <c r="E95">
        <v>0</v>
      </c>
      <c r="F95">
        <v>18.0276</v>
      </c>
      <c r="G95">
        <v>52.128</v>
      </c>
      <c r="H95">
        <v>0</v>
      </c>
      <c r="I95">
        <v>23.015999999999998</v>
      </c>
      <c r="J95">
        <v>70.144000000000005</v>
      </c>
      <c r="K95">
        <v>679.49316799999997</v>
      </c>
      <c r="L95">
        <v>653.15250000000003</v>
      </c>
      <c r="M95">
        <v>82</v>
      </c>
      <c r="N95">
        <v>59.0625</v>
      </c>
      <c r="O95">
        <v>123.66562500000001</v>
      </c>
      <c r="P95">
        <v>139.3125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40.972499999999997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21.36</v>
      </c>
      <c r="AH95">
        <v>0</v>
      </c>
      <c r="AI95">
        <v>0</v>
      </c>
      <c r="AJ95">
        <v>0</v>
      </c>
      <c r="AK95">
        <v>54.440100000000001</v>
      </c>
      <c r="AL95">
        <v>2.3239999999999998</v>
      </c>
      <c r="AM95">
        <v>0</v>
      </c>
      <c r="AN95">
        <v>0.84172000000000002</v>
      </c>
      <c r="AO95">
        <v>0</v>
      </c>
      <c r="AP95">
        <v>0</v>
      </c>
      <c r="AQ95">
        <v>0</v>
      </c>
      <c r="AR95">
        <v>5.52</v>
      </c>
      <c r="AS95">
        <v>4.7081999999999997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2771.083294</v>
      </c>
    </row>
    <row r="96" spans="1:117">
      <c r="A96" t="s">
        <v>138</v>
      </c>
      <c r="B96">
        <v>0</v>
      </c>
      <c r="C96">
        <v>0</v>
      </c>
      <c r="D96">
        <v>45.674999999999997</v>
      </c>
      <c r="E96">
        <v>0</v>
      </c>
      <c r="F96">
        <v>18.0276</v>
      </c>
      <c r="G96">
        <v>52.128</v>
      </c>
      <c r="H96">
        <v>0</v>
      </c>
      <c r="I96">
        <v>23.015999999999998</v>
      </c>
      <c r="J96">
        <v>70.144000000000005</v>
      </c>
      <c r="K96">
        <v>679.49316799999997</v>
      </c>
      <c r="L96">
        <v>653.15250000000003</v>
      </c>
      <c r="M96">
        <v>82</v>
      </c>
      <c r="N96">
        <v>59.0625</v>
      </c>
      <c r="O96">
        <v>123.66562500000001</v>
      </c>
      <c r="P96">
        <v>139.3125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40.972499999999997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21.36</v>
      </c>
      <c r="AH96">
        <v>0</v>
      </c>
      <c r="AI96">
        <v>0</v>
      </c>
      <c r="AJ96">
        <v>0</v>
      </c>
      <c r="AK96">
        <v>54.440100000000001</v>
      </c>
      <c r="AL96">
        <v>2.3239999999999998</v>
      </c>
      <c r="AM96">
        <v>0</v>
      </c>
      <c r="AN96">
        <v>0.84172000000000002</v>
      </c>
      <c r="AO96">
        <v>0</v>
      </c>
      <c r="AP96">
        <v>0</v>
      </c>
      <c r="AQ96">
        <v>0</v>
      </c>
      <c r="AR96">
        <v>5.52</v>
      </c>
      <c r="AS96">
        <v>4.7081999999999997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2771.083294</v>
      </c>
    </row>
    <row r="97" spans="1:117">
      <c r="A97" t="s">
        <v>139</v>
      </c>
      <c r="B97">
        <v>0</v>
      </c>
      <c r="C97">
        <v>0</v>
      </c>
      <c r="D97">
        <v>45.674999999999997</v>
      </c>
      <c r="E97">
        <v>0</v>
      </c>
      <c r="F97">
        <v>18.0276</v>
      </c>
      <c r="G97">
        <v>52.128</v>
      </c>
      <c r="H97">
        <v>0</v>
      </c>
      <c r="I97">
        <v>23.015999999999998</v>
      </c>
      <c r="J97">
        <v>70.144000000000005</v>
      </c>
      <c r="K97">
        <v>679.49316799999997</v>
      </c>
      <c r="L97">
        <v>653.15250000000003</v>
      </c>
      <c r="M97">
        <v>82</v>
      </c>
      <c r="N97">
        <v>59.0625</v>
      </c>
      <c r="O97">
        <v>123.66562500000001</v>
      </c>
      <c r="P97">
        <v>139.3125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21.36</v>
      </c>
      <c r="AH97">
        <v>0</v>
      </c>
      <c r="AI97">
        <v>0</v>
      </c>
      <c r="AJ97">
        <v>0</v>
      </c>
      <c r="AK97">
        <v>54.440100000000001</v>
      </c>
      <c r="AL97">
        <v>2.3239999999999998</v>
      </c>
      <c r="AM97">
        <v>0</v>
      </c>
      <c r="AN97">
        <v>0.84172000000000002</v>
      </c>
      <c r="AO97">
        <v>0</v>
      </c>
      <c r="AP97">
        <v>0</v>
      </c>
      <c r="AQ97">
        <v>0</v>
      </c>
      <c r="AR97">
        <v>5.52</v>
      </c>
      <c r="AS97">
        <v>4.7081999999999997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2776.5098740000003</v>
      </c>
    </row>
    <row r="98" spans="1:117">
      <c r="A98" t="s">
        <v>140</v>
      </c>
      <c r="B98">
        <v>0</v>
      </c>
      <c r="C98">
        <v>0</v>
      </c>
      <c r="D98">
        <v>45.674999999999997</v>
      </c>
      <c r="E98">
        <v>0</v>
      </c>
      <c r="F98">
        <v>18.0276</v>
      </c>
      <c r="G98">
        <v>52.128</v>
      </c>
      <c r="H98">
        <v>0</v>
      </c>
      <c r="I98">
        <v>23.015999999999998</v>
      </c>
      <c r="J98">
        <v>70.144000000000005</v>
      </c>
      <c r="K98">
        <v>679.49316799999997</v>
      </c>
      <c r="L98">
        <v>653.15250000000003</v>
      </c>
      <c r="M98">
        <v>82</v>
      </c>
      <c r="N98">
        <v>59.0625</v>
      </c>
      <c r="O98">
        <v>123.66562500000001</v>
      </c>
      <c r="P98">
        <v>139.3125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21.36</v>
      </c>
      <c r="AH98">
        <v>0</v>
      </c>
      <c r="AI98">
        <v>0</v>
      </c>
      <c r="AJ98">
        <v>0</v>
      </c>
      <c r="AK98">
        <v>54.440100000000001</v>
      </c>
      <c r="AL98">
        <v>2.3239999999999998</v>
      </c>
      <c r="AM98">
        <v>0</v>
      </c>
      <c r="AN98">
        <v>0.84172000000000002</v>
      </c>
      <c r="AO98">
        <v>0</v>
      </c>
      <c r="AP98">
        <v>0</v>
      </c>
      <c r="AQ98">
        <v>0</v>
      </c>
      <c r="AR98">
        <v>3.3119999999999998</v>
      </c>
      <c r="AS98">
        <v>4.7081999999999997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2774.3018740000002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1.0150875000000015</v>
      </c>
      <c r="E99">
        <f t="shared" si="2"/>
        <v>0</v>
      </c>
      <c r="F99">
        <f t="shared" si="2"/>
        <v>0.34105829999999965</v>
      </c>
      <c r="G99">
        <f t="shared" si="2"/>
        <v>1.251072</v>
      </c>
      <c r="H99">
        <f t="shared" si="2"/>
        <v>0</v>
      </c>
      <c r="I99">
        <f t="shared" si="2"/>
        <v>0.55238400000000076</v>
      </c>
      <c r="J99">
        <f t="shared" si="2"/>
        <v>1.6834560000000038</v>
      </c>
      <c r="K99">
        <f t="shared" si="2"/>
        <v>16.304311032000005</v>
      </c>
      <c r="L99">
        <f t="shared" si="2"/>
        <v>15.675659999999962</v>
      </c>
      <c r="M99">
        <f t="shared" si="2"/>
        <v>2.173</v>
      </c>
      <c r="N99">
        <f t="shared" si="2"/>
        <v>1.4175</v>
      </c>
      <c r="O99">
        <f t="shared" si="2"/>
        <v>2.9679749999999947</v>
      </c>
      <c r="P99">
        <f t="shared" si="2"/>
        <v>3.32775</v>
      </c>
      <c r="Q99">
        <f t="shared" si="2"/>
        <v>0.44215955999999929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1.0755918599999996</v>
      </c>
      <c r="X99">
        <f t="shared" si="2"/>
        <v>3.540375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0.11861034000000004</v>
      </c>
      <c r="AC99">
        <f t="shared" si="2"/>
        <v>0</v>
      </c>
      <c r="AD99">
        <f t="shared" si="2"/>
        <v>8.9816771499999989E-2</v>
      </c>
      <c r="AE99">
        <f t="shared" si="2"/>
        <v>0.28426019699999988</v>
      </c>
      <c r="AF99">
        <f t="shared" si="2"/>
        <v>0.26723558000000019</v>
      </c>
      <c r="AG99">
        <f t="shared" si="2"/>
        <v>0.51263999999999899</v>
      </c>
      <c r="AH99">
        <f t="shared" si="2"/>
        <v>0.56820000000000037</v>
      </c>
      <c r="AI99">
        <f t="shared" si="2"/>
        <v>0</v>
      </c>
      <c r="AJ99">
        <f t="shared" si="2"/>
        <v>0</v>
      </c>
      <c r="AK99">
        <f t="shared" si="2"/>
        <v>1.3065623999999973</v>
      </c>
      <c r="AL99">
        <f t="shared" si="2"/>
        <v>0.2208380999999999</v>
      </c>
      <c r="AM99">
        <f t="shared" si="2"/>
        <v>3.1723400499999999E-2</v>
      </c>
      <c r="AN99">
        <f t="shared" si="2"/>
        <v>1.4854445000000013E-2</v>
      </c>
      <c r="AO99">
        <f t="shared" si="2"/>
        <v>0</v>
      </c>
      <c r="AP99">
        <f t="shared" si="2"/>
        <v>2.1264600000000005E-2</v>
      </c>
      <c r="AQ99">
        <f t="shared" si="2"/>
        <v>0.53707499999999986</v>
      </c>
      <c r="AR99">
        <f t="shared" si="2"/>
        <v>0.14434800000000014</v>
      </c>
      <c r="AS99">
        <f t="shared" si="2"/>
        <v>0.12389291999999978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68.818139110000033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</v>
      </c>
      <c r="L3">
        <v>362.42500000000001</v>
      </c>
      <c r="M3">
        <v>92</v>
      </c>
      <c r="N3">
        <v>59.06</v>
      </c>
      <c r="O3">
        <v>123.66562500000001</v>
      </c>
      <c r="P3">
        <v>136.08810199999999</v>
      </c>
      <c r="Q3">
        <v>18.277699999999999</v>
      </c>
      <c r="R3">
        <v>36.622999999999998</v>
      </c>
      <c r="S3">
        <v>22.687000000000001</v>
      </c>
      <c r="T3">
        <v>0</v>
      </c>
      <c r="U3">
        <v>418.77</v>
      </c>
      <c r="V3">
        <v>15.464600000000001</v>
      </c>
      <c r="W3">
        <v>46.399079999999998</v>
      </c>
      <c r="X3">
        <v>147.26089999999999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21.36</v>
      </c>
      <c r="AH3">
        <v>0</v>
      </c>
      <c r="AI3">
        <v>0</v>
      </c>
      <c r="AJ3">
        <v>0</v>
      </c>
      <c r="AK3">
        <v>54.440100000000001</v>
      </c>
      <c r="AL3">
        <v>2.3239999999999998</v>
      </c>
      <c r="AM3">
        <v>0</v>
      </c>
      <c r="AN3">
        <v>0.76519999999999999</v>
      </c>
      <c r="AO3">
        <v>0</v>
      </c>
      <c r="AP3">
        <v>6.2769000000000004</v>
      </c>
      <c r="AQ3">
        <v>0</v>
      </c>
      <c r="AR3">
        <v>26.495999999999999</v>
      </c>
      <c r="AS3">
        <v>4.7081999999999997</v>
      </c>
      <c r="AT3">
        <v>19.999962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1985.9653690000002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</v>
      </c>
      <c r="L4">
        <v>356</v>
      </c>
      <c r="M4">
        <v>92</v>
      </c>
      <c r="N4">
        <v>59.06</v>
      </c>
      <c r="O4">
        <v>123.66562500000001</v>
      </c>
      <c r="P4">
        <v>138</v>
      </c>
      <c r="Q4">
        <v>10.966305999999999</v>
      </c>
      <c r="R4">
        <v>36.622999999999998</v>
      </c>
      <c r="S4">
        <v>13</v>
      </c>
      <c r="T4">
        <v>0</v>
      </c>
      <c r="U4">
        <v>418.77</v>
      </c>
      <c r="V4">
        <v>15.464600000000001</v>
      </c>
      <c r="W4">
        <v>46.399079999999998</v>
      </c>
      <c r="X4">
        <v>147.26089999999999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21.36</v>
      </c>
      <c r="AH4">
        <v>0</v>
      </c>
      <c r="AI4">
        <v>0</v>
      </c>
      <c r="AJ4">
        <v>0</v>
      </c>
      <c r="AK4">
        <v>54.440100000000001</v>
      </c>
      <c r="AL4">
        <v>2.3239999999999998</v>
      </c>
      <c r="AM4">
        <v>0</v>
      </c>
      <c r="AN4">
        <v>0.76519999999999999</v>
      </c>
      <c r="AO4">
        <v>0</v>
      </c>
      <c r="AP4">
        <v>6.2769000000000004</v>
      </c>
      <c r="AQ4">
        <v>0</v>
      </c>
      <c r="AR4">
        <v>26.495999999999999</v>
      </c>
      <c r="AS4">
        <v>4.7081999999999997</v>
      </c>
      <c r="AT4">
        <v>17.967680999999999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1962.4215920000004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</v>
      </c>
      <c r="L5">
        <v>356</v>
      </c>
      <c r="M5">
        <v>92</v>
      </c>
      <c r="N5">
        <v>59.06</v>
      </c>
      <c r="O5">
        <v>123.66562500000001</v>
      </c>
      <c r="P5">
        <v>138</v>
      </c>
      <c r="Q5">
        <v>9</v>
      </c>
      <c r="R5">
        <v>26.005299999999998</v>
      </c>
      <c r="S5">
        <v>13</v>
      </c>
      <c r="T5">
        <v>0</v>
      </c>
      <c r="U5">
        <v>418.77</v>
      </c>
      <c r="V5">
        <v>15.464600000000001</v>
      </c>
      <c r="W5">
        <v>40.614400000000003</v>
      </c>
      <c r="X5">
        <v>127.7908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21.36</v>
      </c>
      <c r="AH5">
        <v>0</v>
      </c>
      <c r="AI5">
        <v>0</v>
      </c>
      <c r="AJ5">
        <v>0</v>
      </c>
      <c r="AK5">
        <v>54.440100000000001</v>
      </c>
      <c r="AL5">
        <v>2.3239999999999998</v>
      </c>
      <c r="AM5">
        <v>0</v>
      </c>
      <c r="AN5">
        <v>0.76519999999999999</v>
      </c>
      <c r="AO5">
        <v>0</v>
      </c>
      <c r="AP5">
        <v>6.2769000000000004</v>
      </c>
      <c r="AQ5">
        <v>0</v>
      </c>
      <c r="AR5">
        <v>3.3119999999999998</v>
      </c>
      <c r="AS5">
        <v>4.7081999999999997</v>
      </c>
      <c r="AT5">
        <v>16.858561999999999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1900.289687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</v>
      </c>
      <c r="L6">
        <v>356</v>
      </c>
      <c r="M6">
        <v>92</v>
      </c>
      <c r="N6">
        <v>59.06</v>
      </c>
      <c r="O6">
        <v>123.66562500000001</v>
      </c>
      <c r="P6">
        <v>138</v>
      </c>
      <c r="Q6">
        <v>9</v>
      </c>
      <c r="R6">
        <v>19</v>
      </c>
      <c r="S6">
        <v>13</v>
      </c>
      <c r="T6">
        <v>0</v>
      </c>
      <c r="U6">
        <v>418.77</v>
      </c>
      <c r="V6">
        <v>5</v>
      </c>
      <c r="W6">
        <v>31.378900000000002</v>
      </c>
      <c r="X6">
        <v>97.790800000000004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21.36</v>
      </c>
      <c r="AH6">
        <v>0</v>
      </c>
      <c r="AI6">
        <v>0</v>
      </c>
      <c r="AJ6">
        <v>0</v>
      </c>
      <c r="AK6">
        <v>54.440100000000001</v>
      </c>
      <c r="AL6">
        <v>2.3239999999999998</v>
      </c>
      <c r="AM6">
        <v>0</v>
      </c>
      <c r="AN6">
        <v>0.76519999999999999</v>
      </c>
      <c r="AO6">
        <v>0</v>
      </c>
      <c r="AP6">
        <v>6.2769000000000004</v>
      </c>
      <c r="AQ6">
        <v>0</v>
      </c>
      <c r="AR6">
        <v>2.2080000000000002</v>
      </c>
      <c r="AS6">
        <v>4.7081999999999997</v>
      </c>
      <c r="AT6">
        <v>17.563410000000001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1843.1851350000002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</v>
      </c>
      <c r="L7">
        <v>356</v>
      </c>
      <c r="M7">
        <v>92</v>
      </c>
      <c r="N7">
        <v>59.06</v>
      </c>
      <c r="O7">
        <v>123.66562500000001</v>
      </c>
      <c r="P7">
        <v>138</v>
      </c>
      <c r="Q7">
        <v>9</v>
      </c>
      <c r="R7">
        <v>19</v>
      </c>
      <c r="S7">
        <v>13</v>
      </c>
      <c r="T7">
        <v>0</v>
      </c>
      <c r="U7">
        <v>418.77</v>
      </c>
      <c r="V7">
        <v>5</v>
      </c>
      <c r="W7">
        <v>16</v>
      </c>
      <c r="X7">
        <v>97.790800000000004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21.36</v>
      </c>
      <c r="AH7">
        <v>0</v>
      </c>
      <c r="AI7">
        <v>0</v>
      </c>
      <c r="AJ7">
        <v>0</v>
      </c>
      <c r="AK7">
        <v>54.440100000000001</v>
      </c>
      <c r="AL7">
        <v>2.3239999999999998</v>
      </c>
      <c r="AM7">
        <v>0</v>
      </c>
      <c r="AN7">
        <v>0.76519999999999999</v>
      </c>
      <c r="AO7">
        <v>0</v>
      </c>
      <c r="AP7">
        <v>6.2769000000000004</v>
      </c>
      <c r="AQ7">
        <v>0</v>
      </c>
      <c r="AR7">
        <v>2.2080000000000002</v>
      </c>
      <c r="AS7">
        <v>4.7081999999999997</v>
      </c>
      <c r="AT7">
        <v>16.439478000000001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1826.6823030000003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</v>
      </c>
      <c r="L8">
        <v>356</v>
      </c>
      <c r="M8">
        <v>92</v>
      </c>
      <c r="N8">
        <v>59.06</v>
      </c>
      <c r="O8">
        <v>123.66562500000001</v>
      </c>
      <c r="P8">
        <v>138</v>
      </c>
      <c r="Q8">
        <v>9</v>
      </c>
      <c r="R8">
        <v>19</v>
      </c>
      <c r="S8">
        <v>13</v>
      </c>
      <c r="T8">
        <v>0</v>
      </c>
      <c r="U8">
        <v>418.77</v>
      </c>
      <c r="V8">
        <v>5</v>
      </c>
      <c r="W8">
        <v>16</v>
      </c>
      <c r="X8">
        <v>73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21.36</v>
      </c>
      <c r="AH8">
        <v>0</v>
      </c>
      <c r="AI8">
        <v>0</v>
      </c>
      <c r="AJ8">
        <v>0</v>
      </c>
      <c r="AK8">
        <v>54.440100000000001</v>
      </c>
      <c r="AL8">
        <v>2.3239999999999998</v>
      </c>
      <c r="AM8">
        <v>0</v>
      </c>
      <c r="AN8">
        <v>0.76519999999999999</v>
      </c>
      <c r="AO8">
        <v>0</v>
      </c>
      <c r="AP8">
        <v>6.2769000000000004</v>
      </c>
      <c r="AQ8">
        <v>0</v>
      </c>
      <c r="AR8">
        <v>2.2080000000000002</v>
      </c>
      <c r="AS8">
        <v>4.7081999999999997</v>
      </c>
      <c r="AT8">
        <v>16.352383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1801.8044080000002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</v>
      </c>
      <c r="L9">
        <v>356</v>
      </c>
      <c r="M9">
        <v>92</v>
      </c>
      <c r="N9">
        <v>59.06</v>
      </c>
      <c r="O9">
        <v>123.66562500000001</v>
      </c>
      <c r="P9">
        <v>138</v>
      </c>
      <c r="Q9">
        <v>9</v>
      </c>
      <c r="R9">
        <v>19</v>
      </c>
      <c r="S9">
        <v>13</v>
      </c>
      <c r="T9">
        <v>0</v>
      </c>
      <c r="U9">
        <v>418.77</v>
      </c>
      <c r="V9">
        <v>5</v>
      </c>
      <c r="W9">
        <v>16</v>
      </c>
      <c r="X9">
        <v>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21.36</v>
      </c>
      <c r="AH9">
        <v>0</v>
      </c>
      <c r="AI9">
        <v>0</v>
      </c>
      <c r="AJ9">
        <v>0</v>
      </c>
      <c r="AK9">
        <v>54.440100000000001</v>
      </c>
      <c r="AL9">
        <v>2.3239999999999998</v>
      </c>
      <c r="AM9">
        <v>0</v>
      </c>
      <c r="AN9">
        <v>0.76519999999999999</v>
      </c>
      <c r="AO9">
        <v>0</v>
      </c>
      <c r="AP9">
        <v>0</v>
      </c>
      <c r="AQ9">
        <v>0</v>
      </c>
      <c r="AR9">
        <v>2.2080000000000002</v>
      </c>
      <c r="AS9">
        <v>4.7081999999999997</v>
      </c>
      <c r="AT9">
        <v>16.045397000000001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1770.2205220000003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</v>
      </c>
      <c r="L10">
        <v>356</v>
      </c>
      <c r="M10">
        <v>92</v>
      </c>
      <c r="N10">
        <v>59.06</v>
      </c>
      <c r="O10">
        <v>123.66562500000001</v>
      </c>
      <c r="P10">
        <v>138</v>
      </c>
      <c r="Q10">
        <v>9</v>
      </c>
      <c r="R10">
        <v>19</v>
      </c>
      <c r="S10">
        <v>13</v>
      </c>
      <c r="T10">
        <v>0</v>
      </c>
      <c r="U10">
        <v>418.77</v>
      </c>
      <c r="V10">
        <v>5</v>
      </c>
      <c r="W10">
        <v>16</v>
      </c>
      <c r="X10">
        <v>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21.36</v>
      </c>
      <c r="AH10">
        <v>0</v>
      </c>
      <c r="AI10">
        <v>0</v>
      </c>
      <c r="AJ10">
        <v>0</v>
      </c>
      <c r="AK10">
        <v>54.440100000000001</v>
      </c>
      <c r="AL10">
        <v>2.3239999999999998</v>
      </c>
      <c r="AM10">
        <v>0</v>
      </c>
      <c r="AN10">
        <v>0.76519999999999999</v>
      </c>
      <c r="AO10">
        <v>0</v>
      </c>
      <c r="AP10">
        <v>0</v>
      </c>
      <c r="AQ10">
        <v>0</v>
      </c>
      <c r="AR10">
        <v>2.2080000000000002</v>
      </c>
      <c r="AS10">
        <v>4.7081999999999997</v>
      </c>
      <c r="AT10">
        <v>12.423138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1766.5982630000003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</v>
      </c>
      <c r="L11">
        <v>356</v>
      </c>
      <c r="M11">
        <v>92</v>
      </c>
      <c r="N11">
        <v>59.06</v>
      </c>
      <c r="O11">
        <v>123.66562500000001</v>
      </c>
      <c r="P11">
        <v>138</v>
      </c>
      <c r="Q11">
        <v>9</v>
      </c>
      <c r="R11">
        <v>19</v>
      </c>
      <c r="S11">
        <v>13</v>
      </c>
      <c r="T11">
        <v>0</v>
      </c>
      <c r="U11">
        <v>418.77</v>
      </c>
      <c r="V11">
        <v>5</v>
      </c>
      <c r="W11">
        <v>16</v>
      </c>
      <c r="X11">
        <v>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21.36</v>
      </c>
      <c r="AH11">
        <v>0</v>
      </c>
      <c r="AI11">
        <v>0</v>
      </c>
      <c r="AJ11">
        <v>0</v>
      </c>
      <c r="AK11">
        <v>54.440100000000001</v>
      </c>
      <c r="AL11">
        <v>6.9720000000000004</v>
      </c>
      <c r="AM11">
        <v>0</v>
      </c>
      <c r="AN11">
        <v>0.76519999999999999</v>
      </c>
      <c r="AO11">
        <v>0</v>
      </c>
      <c r="AP11">
        <v>0</v>
      </c>
      <c r="AQ11">
        <v>0</v>
      </c>
      <c r="AR11">
        <v>2.2080000000000002</v>
      </c>
      <c r="AS11">
        <v>4.7081999999999997</v>
      </c>
      <c r="AT11">
        <v>12.245061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1771.0681860000002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</v>
      </c>
      <c r="L12">
        <v>356</v>
      </c>
      <c r="M12">
        <v>92</v>
      </c>
      <c r="N12">
        <v>59.06</v>
      </c>
      <c r="O12">
        <v>123.66562500000001</v>
      </c>
      <c r="P12">
        <v>138</v>
      </c>
      <c r="Q12">
        <v>9</v>
      </c>
      <c r="R12">
        <v>19</v>
      </c>
      <c r="S12">
        <v>13</v>
      </c>
      <c r="T12">
        <v>0</v>
      </c>
      <c r="U12">
        <v>418.77</v>
      </c>
      <c r="V12">
        <v>5</v>
      </c>
      <c r="W12">
        <v>16</v>
      </c>
      <c r="X12">
        <v>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21.36</v>
      </c>
      <c r="AH12">
        <v>0</v>
      </c>
      <c r="AI12">
        <v>0</v>
      </c>
      <c r="AJ12">
        <v>0</v>
      </c>
      <c r="AK12">
        <v>54.440100000000001</v>
      </c>
      <c r="AL12">
        <v>41.832000000000001</v>
      </c>
      <c r="AM12">
        <v>0</v>
      </c>
      <c r="AN12">
        <v>0.76519999999999999</v>
      </c>
      <c r="AO12">
        <v>0</v>
      </c>
      <c r="AP12">
        <v>0</v>
      </c>
      <c r="AQ12">
        <v>0</v>
      </c>
      <c r="AR12">
        <v>2.2080000000000002</v>
      </c>
      <c r="AS12">
        <v>4.7081999999999997</v>
      </c>
      <c r="AT12">
        <v>11.704737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1805.3878620000003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</v>
      </c>
      <c r="L13">
        <v>356</v>
      </c>
      <c r="M13">
        <v>92</v>
      </c>
      <c r="N13">
        <v>59.06</v>
      </c>
      <c r="O13">
        <v>123.66562500000001</v>
      </c>
      <c r="P13">
        <v>138</v>
      </c>
      <c r="Q13">
        <v>9</v>
      </c>
      <c r="R13">
        <v>19</v>
      </c>
      <c r="S13">
        <v>13</v>
      </c>
      <c r="T13">
        <v>0</v>
      </c>
      <c r="U13">
        <v>418.77</v>
      </c>
      <c r="V13">
        <v>5</v>
      </c>
      <c r="W13">
        <v>16</v>
      </c>
      <c r="X13">
        <v>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21.36</v>
      </c>
      <c r="AH13">
        <v>0</v>
      </c>
      <c r="AI13">
        <v>0</v>
      </c>
      <c r="AJ13">
        <v>0</v>
      </c>
      <c r="AK13">
        <v>54.440100000000001</v>
      </c>
      <c r="AL13">
        <v>41.832000000000001</v>
      </c>
      <c r="AM13">
        <v>0</v>
      </c>
      <c r="AN13">
        <v>0.76519999999999999</v>
      </c>
      <c r="AO13">
        <v>0</v>
      </c>
      <c r="AP13">
        <v>0</v>
      </c>
      <c r="AQ13">
        <v>0</v>
      </c>
      <c r="AR13">
        <v>2.2080000000000002</v>
      </c>
      <c r="AS13">
        <v>4.7081999999999997</v>
      </c>
      <c r="AT13">
        <v>12.966193000000001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1806.6493180000002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</v>
      </c>
      <c r="L14">
        <v>356</v>
      </c>
      <c r="M14">
        <v>92</v>
      </c>
      <c r="N14">
        <v>59.06</v>
      </c>
      <c r="O14">
        <v>123.66562500000001</v>
      </c>
      <c r="P14">
        <v>138</v>
      </c>
      <c r="Q14">
        <v>9</v>
      </c>
      <c r="R14">
        <v>19</v>
      </c>
      <c r="S14">
        <v>13</v>
      </c>
      <c r="T14">
        <v>0</v>
      </c>
      <c r="U14">
        <v>418.77</v>
      </c>
      <c r="V14">
        <v>5</v>
      </c>
      <c r="W14">
        <v>16</v>
      </c>
      <c r="X14">
        <v>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21.36</v>
      </c>
      <c r="AH14">
        <v>0</v>
      </c>
      <c r="AI14">
        <v>0</v>
      </c>
      <c r="AJ14">
        <v>0</v>
      </c>
      <c r="AK14">
        <v>54.440100000000001</v>
      </c>
      <c r="AL14">
        <v>6.9720000000000004</v>
      </c>
      <c r="AM14">
        <v>0</v>
      </c>
      <c r="AN14">
        <v>0.76519999999999999</v>
      </c>
      <c r="AO14">
        <v>0</v>
      </c>
      <c r="AP14">
        <v>0</v>
      </c>
      <c r="AQ14">
        <v>0</v>
      </c>
      <c r="AR14">
        <v>2.2080000000000002</v>
      </c>
      <c r="AS14">
        <v>4.7081999999999997</v>
      </c>
      <c r="AT14">
        <v>13.651289999999999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1772.4744150000001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</v>
      </c>
      <c r="L15">
        <v>356</v>
      </c>
      <c r="M15">
        <v>92</v>
      </c>
      <c r="N15">
        <v>59.06</v>
      </c>
      <c r="O15">
        <v>123.66562500000001</v>
      </c>
      <c r="P15">
        <v>138</v>
      </c>
      <c r="Q15">
        <v>9</v>
      </c>
      <c r="R15">
        <v>19</v>
      </c>
      <c r="S15">
        <v>13</v>
      </c>
      <c r="T15">
        <v>0</v>
      </c>
      <c r="U15">
        <v>418.77</v>
      </c>
      <c r="V15">
        <v>5</v>
      </c>
      <c r="W15">
        <v>16</v>
      </c>
      <c r="X15">
        <v>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21.36</v>
      </c>
      <c r="AH15">
        <v>0</v>
      </c>
      <c r="AI15">
        <v>0</v>
      </c>
      <c r="AJ15">
        <v>0</v>
      </c>
      <c r="AK15">
        <v>54.440100000000001</v>
      </c>
      <c r="AL15">
        <v>2.3239999999999998</v>
      </c>
      <c r="AM15">
        <v>0</v>
      </c>
      <c r="AN15">
        <v>0.76519999999999999</v>
      </c>
      <c r="AO15">
        <v>0</v>
      </c>
      <c r="AP15">
        <v>0</v>
      </c>
      <c r="AQ15">
        <v>0</v>
      </c>
      <c r="AR15">
        <v>2.2080000000000002</v>
      </c>
      <c r="AS15">
        <v>4.7081999999999997</v>
      </c>
      <c r="AT15">
        <v>15.714879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1769.8900040000003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</v>
      </c>
      <c r="L16">
        <v>356</v>
      </c>
      <c r="M16">
        <v>92</v>
      </c>
      <c r="N16">
        <v>59.06</v>
      </c>
      <c r="O16">
        <v>123.66562500000001</v>
      </c>
      <c r="P16">
        <v>138</v>
      </c>
      <c r="Q16">
        <v>9</v>
      </c>
      <c r="R16">
        <v>19</v>
      </c>
      <c r="S16">
        <v>13</v>
      </c>
      <c r="T16">
        <v>0</v>
      </c>
      <c r="U16">
        <v>418.77</v>
      </c>
      <c r="V16">
        <v>5</v>
      </c>
      <c r="W16">
        <v>16</v>
      </c>
      <c r="X16">
        <v>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21.36</v>
      </c>
      <c r="AH16">
        <v>0</v>
      </c>
      <c r="AI16">
        <v>0</v>
      </c>
      <c r="AJ16">
        <v>0</v>
      </c>
      <c r="AK16">
        <v>54.440100000000001</v>
      </c>
      <c r="AL16">
        <v>2.3239999999999998</v>
      </c>
      <c r="AM16">
        <v>0</v>
      </c>
      <c r="AN16">
        <v>0.76519999999999999</v>
      </c>
      <c r="AO16">
        <v>0</v>
      </c>
      <c r="AP16">
        <v>0</v>
      </c>
      <c r="AQ16">
        <v>0</v>
      </c>
      <c r="AR16">
        <v>2.2080000000000002</v>
      </c>
      <c r="AS16">
        <v>4.7081999999999997</v>
      </c>
      <c r="AT16">
        <v>12.990987000000001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1767.1661120000001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</v>
      </c>
      <c r="L17">
        <v>356</v>
      </c>
      <c r="M17">
        <v>92</v>
      </c>
      <c r="N17">
        <v>59.06</v>
      </c>
      <c r="O17">
        <v>123.66562500000001</v>
      </c>
      <c r="P17">
        <v>138</v>
      </c>
      <c r="Q17">
        <v>9</v>
      </c>
      <c r="R17">
        <v>19</v>
      </c>
      <c r="S17">
        <v>13</v>
      </c>
      <c r="T17">
        <v>0</v>
      </c>
      <c r="U17">
        <v>418.77</v>
      </c>
      <c r="V17">
        <v>5</v>
      </c>
      <c r="W17">
        <v>16</v>
      </c>
      <c r="X17">
        <v>48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21.36</v>
      </c>
      <c r="AH17">
        <v>0</v>
      </c>
      <c r="AI17">
        <v>0</v>
      </c>
      <c r="AJ17">
        <v>0</v>
      </c>
      <c r="AK17">
        <v>54.440100000000001</v>
      </c>
      <c r="AL17">
        <v>2.3239999999999998</v>
      </c>
      <c r="AM17">
        <v>0</v>
      </c>
      <c r="AN17">
        <v>0.76519999999999999</v>
      </c>
      <c r="AO17">
        <v>0</v>
      </c>
      <c r="AP17">
        <v>0</v>
      </c>
      <c r="AQ17">
        <v>0</v>
      </c>
      <c r="AR17">
        <v>2.2080000000000002</v>
      </c>
      <c r="AS17">
        <v>4.7081999999999997</v>
      </c>
      <c r="AT17">
        <v>12.960625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1767.1357500000001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</v>
      </c>
      <c r="L18">
        <v>356</v>
      </c>
      <c r="M18">
        <v>92</v>
      </c>
      <c r="N18">
        <v>59.06</v>
      </c>
      <c r="O18">
        <v>123.66562500000001</v>
      </c>
      <c r="P18">
        <v>138</v>
      </c>
      <c r="Q18">
        <v>9</v>
      </c>
      <c r="R18">
        <v>19</v>
      </c>
      <c r="S18">
        <v>13</v>
      </c>
      <c r="T18">
        <v>0</v>
      </c>
      <c r="U18">
        <v>418.77</v>
      </c>
      <c r="V18">
        <v>5</v>
      </c>
      <c r="W18">
        <v>16</v>
      </c>
      <c r="X18">
        <v>48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21.36</v>
      </c>
      <c r="AH18">
        <v>0</v>
      </c>
      <c r="AI18">
        <v>0</v>
      </c>
      <c r="AJ18">
        <v>0</v>
      </c>
      <c r="AK18">
        <v>54.440100000000001</v>
      </c>
      <c r="AL18">
        <v>12.782</v>
      </c>
      <c r="AM18">
        <v>0</v>
      </c>
      <c r="AN18">
        <v>0.76519999999999999</v>
      </c>
      <c r="AO18">
        <v>0</v>
      </c>
      <c r="AP18">
        <v>0</v>
      </c>
      <c r="AQ18">
        <v>0</v>
      </c>
      <c r="AR18">
        <v>2.2080000000000002</v>
      </c>
      <c r="AS18">
        <v>4.7081999999999997</v>
      </c>
      <c r="AT18">
        <v>12.862183999999999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1777.4953090000001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</v>
      </c>
      <c r="L19">
        <v>356</v>
      </c>
      <c r="M19">
        <v>92</v>
      </c>
      <c r="N19">
        <v>59.06</v>
      </c>
      <c r="O19">
        <v>123.66562500000001</v>
      </c>
      <c r="P19">
        <v>138</v>
      </c>
      <c r="Q19">
        <v>9</v>
      </c>
      <c r="R19">
        <v>19</v>
      </c>
      <c r="S19">
        <v>13</v>
      </c>
      <c r="T19">
        <v>0</v>
      </c>
      <c r="U19">
        <v>418.77</v>
      </c>
      <c r="V19">
        <v>5</v>
      </c>
      <c r="W19">
        <v>16</v>
      </c>
      <c r="X19">
        <v>48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21.36</v>
      </c>
      <c r="AH19">
        <v>0</v>
      </c>
      <c r="AI19">
        <v>0</v>
      </c>
      <c r="AJ19">
        <v>0</v>
      </c>
      <c r="AK19">
        <v>54.440100000000001</v>
      </c>
      <c r="AL19">
        <v>12.782</v>
      </c>
      <c r="AM19">
        <v>0</v>
      </c>
      <c r="AN19">
        <v>0.76519999999999999</v>
      </c>
      <c r="AO19">
        <v>0</v>
      </c>
      <c r="AP19">
        <v>0</v>
      </c>
      <c r="AQ19">
        <v>0</v>
      </c>
      <c r="AR19">
        <v>2.2080000000000002</v>
      </c>
      <c r="AS19">
        <v>4.7081999999999997</v>
      </c>
      <c r="AT19">
        <v>14.894045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1779.5271700000001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</v>
      </c>
      <c r="L20">
        <v>356</v>
      </c>
      <c r="M20">
        <v>92</v>
      </c>
      <c r="N20">
        <v>59.06</v>
      </c>
      <c r="O20">
        <v>123.66562500000001</v>
      </c>
      <c r="P20">
        <v>138</v>
      </c>
      <c r="Q20">
        <v>9</v>
      </c>
      <c r="R20">
        <v>19</v>
      </c>
      <c r="S20">
        <v>13</v>
      </c>
      <c r="T20">
        <v>0</v>
      </c>
      <c r="U20">
        <v>418.77</v>
      </c>
      <c r="V20">
        <v>5</v>
      </c>
      <c r="W20">
        <v>16</v>
      </c>
      <c r="X20">
        <v>48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21.36</v>
      </c>
      <c r="AH20">
        <v>0</v>
      </c>
      <c r="AI20">
        <v>0</v>
      </c>
      <c r="AJ20">
        <v>0</v>
      </c>
      <c r="AK20">
        <v>54.440100000000001</v>
      </c>
      <c r="AL20">
        <v>12.782</v>
      </c>
      <c r="AM20">
        <v>0</v>
      </c>
      <c r="AN20">
        <v>0.76519999999999999</v>
      </c>
      <c r="AO20">
        <v>0</v>
      </c>
      <c r="AP20">
        <v>0</v>
      </c>
      <c r="AQ20">
        <v>0</v>
      </c>
      <c r="AR20">
        <v>2.2080000000000002</v>
      </c>
      <c r="AS20">
        <v>4.7081999999999997</v>
      </c>
      <c r="AT20">
        <v>14.324514000000001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1778.957639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</v>
      </c>
      <c r="L21">
        <v>356</v>
      </c>
      <c r="M21">
        <v>92</v>
      </c>
      <c r="N21">
        <v>59.06</v>
      </c>
      <c r="O21">
        <v>123.66562500000001</v>
      </c>
      <c r="P21">
        <v>138</v>
      </c>
      <c r="Q21">
        <v>9</v>
      </c>
      <c r="R21">
        <v>19</v>
      </c>
      <c r="S21">
        <v>13</v>
      </c>
      <c r="T21">
        <v>0</v>
      </c>
      <c r="U21">
        <v>418.77</v>
      </c>
      <c r="V21">
        <v>5</v>
      </c>
      <c r="W21">
        <v>31.378900000000002</v>
      </c>
      <c r="X21">
        <v>97.790800000000004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21.36</v>
      </c>
      <c r="AH21">
        <v>0</v>
      </c>
      <c r="AI21">
        <v>0</v>
      </c>
      <c r="AJ21">
        <v>0</v>
      </c>
      <c r="AK21">
        <v>54.440100000000001</v>
      </c>
      <c r="AL21">
        <v>12.782</v>
      </c>
      <c r="AM21">
        <v>0</v>
      </c>
      <c r="AN21">
        <v>0.76519999999999999</v>
      </c>
      <c r="AO21">
        <v>0</v>
      </c>
      <c r="AP21">
        <v>0</v>
      </c>
      <c r="AQ21">
        <v>14.930999999999999</v>
      </c>
      <c r="AR21">
        <v>2.2080000000000002</v>
      </c>
      <c r="AS21">
        <v>4.7081999999999997</v>
      </c>
      <c r="AT21">
        <v>16.536028000000002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1861.269853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</v>
      </c>
      <c r="L22">
        <v>356</v>
      </c>
      <c r="M22">
        <v>92</v>
      </c>
      <c r="N22">
        <v>59.06</v>
      </c>
      <c r="O22">
        <v>123.66562500000001</v>
      </c>
      <c r="P22">
        <v>138</v>
      </c>
      <c r="Q22">
        <v>9</v>
      </c>
      <c r="R22">
        <v>19</v>
      </c>
      <c r="S22">
        <v>13</v>
      </c>
      <c r="T22">
        <v>0</v>
      </c>
      <c r="U22">
        <v>418.77</v>
      </c>
      <c r="V22">
        <v>5</v>
      </c>
      <c r="W22">
        <v>31.378900000000002</v>
      </c>
      <c r="X22">
        <v>97.790800000000004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21.36</v>
      </c>
      <c r="AH22">
        <v>0</v>
      </c>
      <c r="AI22">
        <v>0</v>
      </c>
      <c r="AJ22">
        <v>0</v>
      </c>
      <c r="AK22">
        <v>54.440100000000001</v>
      </c>
      <c r="AL22">
        <v>12.782</v>
      </c>
      <c r="AM22">
        <v>0</v>
      </c>
      <c r="AN22">
        <v>0.76519999999999999</v>
      </c>
      <c r="AO22">
        <v>0</v>
      </c>
      <c r="AP22">
        <v>0</v>
      </c>
      <c r="AQ22">
        <v>15.561</v>
      </c>
      <c r="AR22">
        <v>2.2080000000000002</v>
      </c>
      <c r="AS22">
        <v>4.7081999999999997</v>
      </c>
      <c r="AT22">
        <v>17.922294999999998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1863.28612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</v>
      </c>
      <c r="L23">
        <v>356</v>
      </c>
      <c r="M23">
        <v>92</v>
      </c>
      <c r="N23">
        <v>59.06</v>
      </c>
      <c r="O23">
        <v>123.66562500000001</v>
      </c>
      <c r="P23">
        <v>138</v>
      </c>
      <c r="Q23">
        <v>9</v>
      </c>
      <c r="R23">
        <v>23.306923999999999</v>
      </c>
      <c r="S23">
        <v>13</v>
      </c>
      <c r="T23">
        <v>0</v>
      </c>
      <c r="U23">
        <v>418.77</v>
      </c>
      <c r="V23">
        <v>9.36</v>
      </c>
      <c r="W23">
        <v>38.784365000000001</v>
      </c>
      <c r="X23">
        <v>133.20756800000001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21.36</v>
      </c>
      <c r="AH23">
        <v>0</v>
      </c>
      <c r="AI23">
        <v>0</v>
      </c>
      <c r="AJ23">
        <v>0</v>
      </c>
      <c r="AK23">
        <v>54.440100000000001</v>
      </c>
      <c r="AL23">
        <v>2.3239999999999998</v>
      </c>
      <c r="AM23">
        <v>0</v>
      </c>
      <c r="AN23">
        <v>0.76519999999999999</v>
      </c>
      <c r="AO23">
        <v>0</v>
      </c>
      <c r="AP23">
        <v>0</v>
      </c>
      <c r="AQ23">
        <v>15.561</v>
      </c>
      <c r="AR23">
        <v>2.2080000000000002</v>
      </c>
      <c r="AS23">
        <v>4.7081999999999997</v>
      </c>
      <c r="AT23">
        <v>19.910765999999999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1906.305748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432</v>
      </c>
      <c r="L24">
        <v>356</v>
      </c>
      <c r="M24">
        <v>92</v>
      </c>
      <c r="N24">
        <v>59.06</v>
      </c>
      <c r="O24">
        <v>123.66562500000001</v>
      </c>
      <c r="P24">
        <v>138</v>
      </c>
      <c r="Q24">
        <v>9</v>
      </c>
      <c r="R24">
        <v>26.005299999999998</v>
      </c>
      <c r="S24">
        <v>13</v>
      </c>
      <c r="T24">
        <v>0</v>
      </c>
      <c r="U24">
        <v>418.77</v>
      </c>
      <c r="V24">
        <v>9.36</v>
      </c>
      <c r="W24">
        <v>45.729526999999997</v>
      </c>
      <c r="X24">
        <v>147.25236799999999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8.8740000000000006</v>
      </c>
      <c r="AG24">
        <v>21.36</v>
      </c>
      <c r="AH24">
        <v>11.364000000000001</v>
      </c>
      <c r="AI24">
        <v>0</v>
      </c>
      <c r="AJ24">
        <v>0</v>
      </c>
      <c r="AK24">
        <v>54.440100000000001</v>
      </c>
      <c r="AL24">
        <v>2.3239999999999998</v>
      </c>
      <c r="AM24">
        <v>0</v>
      </c>
      <c r="AN24">
        <v>0.76519999999999999</v>
      </c>
      <c r="AO24">
        <v>0</v>
      </c>
      <c r="AP24">
        <v>0</v>
      </c>
      <c r="AQ24">
        <v>31.122</v>
      </c>
      <c r="AR24">
        <v>2.2080000000000002</v>
      </c>
      <c r="AS24">
        <v>4.7081999999999997</v>
      </c>
      <c r="AT24">
        <v>19.999962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2027.0082820000002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482</v>
      </c>
      <c r="L25">
        <v>388</v>
      </c>
      <c r="M25">
        <v>92</v>
      </c>
      <c r="N25">
        <v>59.06</v>
      </c>
      <c r="O25">
        <v>123.66562500000001</v>
      </c>
      <c r="P25">
        <v>138</v>
      </c>
      <c r="Q25">
        <v>9</v>
      </c>
      <c r="R25">
        <v>29.617699999999999</v>
      </c>
      <c r="S25">
        <v>13</v>
      </c>
      <c r="T25">
        <v>0</v>
      </c>
      <c r="U25">
        <v>418.77</v>
      </c>
      <c r="V25">
        <v>11.1046</v>
      </c>
      <c r="W25">
        <v>46.399079999999998</v>
      </c>
      <c r="X25">
        <v>147.26089999999999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8.8740000000000006</v>
      </c>
      <c r="AG25">
        <v>21.36</v>
      </c>
      <c r="AH25">
        <v>37.880000000000003</v>
      </c>
      <c r="AI25">
        <v>0</v>
      </c>
      <c r="AJ25">
        <v>0</v>
      </c>
      <c r="AK25">
        <v>54.440100000000001</v>
      </c>
      <c r="AL25">
        <v>2.3239999999999998</v>
      </c>
      <c r="AM25">
        <v>0</v>
      </c>
      <c r="AN25">
        <v>0.76519999999999999</v>
      </c>
      <c r="AO25">
        <v>0</v>
      </c>
      <c r="AP25">
        <v>0</v>
      </c>
      <c r="AQ25">
        <v>31.122</v>
      </c>
      <c r="AR25">
        <v>2.2080000000000002</v>
      </c>
      <c r="AS25">
        <v>4.7081999999999997</v>
      </c>
      <c r="AT25">
        <v>19.999962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2141.5593669999994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574</v>
      </c>
      <c r="L26">
        <v>478</v>
      </c>
      <c r="M26">
        <v>92</v>
      </c>
      <c r="N26">
        <v>59.06</v>
      </c>
      <c r="O26">
        <v>123.66562500000001</v>
      </c>
      <c r="P26">
        <v>138</v>
      </c>
      <c r="Q26">
        <v>12.542299999999999</v>
      </c>
      <c r="R26">
        <v>35.384799999999998</v>
      </c>
      <c r="S26">
        <v>16.703099999999999</v>
      </c>
      <c r="T26">
        <v>0</v>
      </c>
      <c r="U26">
        <v>418.77</v>
      </c>
      <c r="V26">
        <v>15.008255</v>
      </c>
      <c r="W26">
        <v>46.399079999999998</v>
      </c>
      <c r="X26">
        <v>147.26089999999999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21.36</v>
      </c>
      <c r="AH26">
        <v>37.880000000000003</v>
      </c>
      <c r="AI26">
        <v>0</v>
      </c>
      <c r="AJ26">
        <v>0</v>
      </c>
      <c r="AK26">
        <v>54.440100000000001</v>
      </c>
      <c r="AL26">
        <v>2.3239999999999998</v>
      </c>
      <c r="AM26">
        <v>0</v>
      </c>
      <c r="AN26">
        <v>0.76519999999999999</v>
      </c>
      <c r="AO26">
        <v>0</v>
      </c>
      <c r="AP26">
        <v>0</v>
      </c>
      <c r="AQ26">
        <v>46.683</v>
      </c>
      <c r="AR26">
        <v>2.2080000000000002</v>
      </c>
      <c r="AS26">
        <v>4.7081999999999997</v>
      </c>
      <c r="AT26">
        <v>18.420594000000001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2370.9360060000004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588.89949999999999</v>
      </c>
      <c r="L27">
        <v>544.42499999999995</v>
      </c>
      <c r="M27">
        <v>92</v>
      </c>
      <c r="N27">
        <v>59.06</v>
      </c>
      <c r="O27">
        <v>123.66562500000001</v>
      </c>
      <c r="P27">
        <v>138</v>
      </c>
      <c r="Q27">
        <v>14.583299999999999</v>
      </c>
      <c r="R27">
        <v>35.345922999999999</v>
      </c>
      <c r="S27">
        <v>18.590499999999999</v>
      </c>
      <c r="T27">
        <v>0</v>
      </c>
      <c r="U27">
        <v>418.77</v>
      </c>
      <c r="V27">
        <v>16.37</v>
      </c>
      <c r="W27">
        <v>37.164499999999997</v>
      </c>
      <c r="X27">
        <v>117.26090000000001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32.957704</v>
      </c>
      <c r="AF27">
        <v>8.8740000000000006</v>
      </c>
      <c r="AG27">
        <v>21.36</v>
      </c>
      <c r="AH27">
        <v>37.880000000000003</v>
      </c>
      <c r="AI27">
        <v>0</v>
      </c>
      <c r="AJ27">
        <v>0</v>
      </c>
      <c r="AK27">
        <v>54.440100000000001</v>
      </c>
      <c r="AL27">
        <v>2.3239999999999998</v>
      </c>
      <c r="AM27">
        <v>0</v>
      </c>
      <c r="AN27">
        <v>0.76519999999999999</v>
      </c>
      <c r="AO27">
        <v>0</v>
      </c>
      <c r="AP27">
        <v>0</v>
      </c>
      <c r="AQ27">
        <v>46.683</v>
      </c>
      <c r="AR27">
        <v>2.2080000000000002</v>
      </c>
      <c r="AS27">
        <v>4.7081999999999997</v>
      </c>
      <c r="AT27">
        <v>17.539351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2433.8748029999997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655.67682300000001</v>
      </c>
      <c r="L28">
        <v>643.35479999999995</v>
      </c>
      <c r="M28">
        <v>92</v>
      </c>
      <c r="N28">
        <v>59.06</v>
      </c>
      <c r="O28">
        <v>123.66562500000001</v>
      </c>
      <c r="P28">
        <v>138</v>
      </c>
      <c r="Q28">
        <v>21.780479</v>
      </c>
      <c r="R28">
        <v>41.95187</v>
      </c>
      <c r="S28">
        <v>24.872906</v>
      </c>
      <c r="T28">
        <v>0</v>
      </c>
      <c r="U28">
        <v>418.77</v>
      </c>
      <c r="V28">
        <v>20.73</v>
      </c>
      <c r="W28">
        <v>45.196218000000002</v>
      </c>
      <c r="X28">
        <v>142.67404099999999</v>
      </c>
      <c r="Y28">
        <v>0</v>
      </c>
      <c r="Z28">
        <v>0</v>
      </c>
      <c r="AA28">
        <v>8.2949999999999999</v>
      </c>
      <c r="AB28">
        <v>13.17004</v>
      </c>
      <c r="AC28">
        <v>0</v>
      </c>
      <c r="AD28">
        <v>0</v>
      </c>
      <c r="AE28">
        <v>32.957704</v>
      </c>
      <c r="AF28">
        <v>8.8740000000000006</v>
      </c>
      <c r="AG28">
        <v>21.36</v>
      </c>
      <c r="AH28">
        <v>51.137999999999998</v>
      </c>
      <c r="AI28">
        <v>0</v>
      </c>
      <c r="AJ28">
        <v>0</v>
      </c>
      <c r="AK28">
        <v>54.440100000000001</v>
      </c>
      <c r="AL28">
        <v>2.3239999999999998</v>
      </c>
      <c r="AM28">
        <v>0</v>
      </c>
      <c r="AN28">
        <v>0.76519999999999999</v>
      </c>
      <c r="AO28">
        <v>0</v>
      </c>
      <c r="AP28">
        <v>0</v>
      </c>
      <c r="AQ28">
        <v>46.683</v>
      </c>
      <c r="AR28">
        <v>3.3119999999999998</v>
      </c>
      <c r="AS28">
        <v>4.7081999999999997</v>
      </c>
      <c r="AT28">
        <v>19.999962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2695.7599679999989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671.88509999999997</v>
      </c>
      <c r="L29">
        <v>653.15009999999995</v>
      </c>
      <c r="M29">
        <v>92</v>
      </c>
      <c r="N29">
        <v>59.06</v>
      </c>
      <c r="O29">
        <v>123.66562500000001</v>
      </c>
      <c r="P29">
        <v>138</v>
      </c>
      <c r="Q29">
        <v>21.82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46.399079999999998</v>
      </c>
      <c r="X29">
        <v>147.26089999999999</v>
      </c>
      <c r="Y29">
        <v>0</v>
      </c>
      <c r="Z29">
        <v>1.1000000000000001</v>
      </c>
      <c r="AA29">
        <v>14.04936</v>
      </c>
      <c r="AB29">
        <v>13.17004</v>
      </c>
      <c r="AC29">
        <v>0</v>
      </c>
      <c r="AD29">
        <v>8.5864999999999991</v>
      </c>
      <c r="AE29">
        <v>32.957704</v>
      </c>
      <c r="AF29">
        <v>17.748000000000001</v>
      </c>
      <c r="AG29">
        <v>21.36</v>
      </c>
      <c r="AH29">
        <v>80.495000000000005</v>
      </c>
      <c r="AI29">
        <v>0</v>
      </c>
      <c r="AJ29">
        <v>0</v>
      </c>
      <c r="AK29">
        <v>54.440100000000001</v>
      </c>
      <c r="AL29">
        <v>6.9720000000000004</v>
      </c>
      <c r="AM29">
        <v>5.2786799999999996</v>
      </c>
      <c r="AN29">
        <v>0.76519999999999999</v>
      </c>
      <c r="AO29">
        <v>0</v>
      </c>
      <c r="AP29">
        <v>0</v>
      </c>
      <c r="AQ29">
        <v>46.683</v>
      </c>
      <c r="AR29">
        <v>26.495999999999999</v>
      </c>
      <c r="AS29">
        <v>4.7081999999999997</v>
      </c>
      <c r="AT29">
        <v>19.999962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2816.3307509999991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671.88509999999997</v>
      </c>
      <c r="L30">
        <v>653.15009999999995</v>
      </c>
      <c r="M30">
        <v>92</v>
      </c>
      <c r="N30">
        <v>59.06</v>
      </c>
      <c r="O30">
        <v>123.66562500000001</v>
      </c>
      <c r="P30">
        <v>138</v>
      </c>
      <c r="Q30">
        <v>21.82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46.399079999999998</v>
      </c>
      <c r="X30">
        <v>147.26089999999999</v>
      </c>
      <c r="Y30">
        <v>0</v>
      </c>
      <c r="Z30">
        <v>13.041600000000001</v>
      </c>
      <c r="AA30">
        <v>27.65</v>
      </c>
      <c r="AB30">
        <v>26.34008</v>
      </c>
      <c r="AC30">
        <v>0</v>
      </c>
      <c r="AD30">
        <v>15.852</v>
      </c>
      <c r="AE30">
        <v>32.957704</v>
      </c>
      <c r="AF30">
        <v>26.622</v>
      </c>
      <c r="AG30">
        <v>21.36</v>
      </c>
      <c r="AH30">
        <v>116.9545</v>
      </c>
      <c r="AI30">
        <v>0</v>
      </c>
      <c r="AJ30">
        <v>0</v>
      </c>
      <c r="AK30">
        <v>54.440100000000001</v>
      </c>
      <c r="AL30">
        <v>55.776000000000003</v>
      </c>
      <c r="AM30">
        <v>10.536032000000001</v>
      </c>
      <c r="AN30">
        <v>0.76519999999999999</v>
      </c>
      <c r="AO30">
        <v>0</v>
      </c>
      <c r="AP30">
        <v>0</v>
      </c>
      <c r="AQ30">
        <v>46.683</v>
      </c>
      <c r="AR30">
        <v>26.495999999999999</v>
      </c>
      <c r="AS30">
        <v>4.7081999999999997</v>
      </c>
      <c r="AT30">
        <v>19.325371000000001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2961.0287919999987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671.88509999999997</v>
      </c>
      <c r="L31">
        <v>653.15009999999995</v>
      </c>
      <c r="M31">
        <v>92</v>
      </c>
      <c r="N31">
        <v>59.06</v>
      </c>
      <c r="O31">
        <v>123.66562500000001</v>
      </c>
      <c r="P31">
        <v>138</v>
      </c>
      <c r="Q31">
        <v>21.82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46.399079999999998</v>
      </c>
      <c r="X31">
        <v>147.26089999999999</v>
      </c>
      <c r="Y31">
        <v>0</v>
      </c>
      <c r="Z31">
        <v>13.041600000000001</v>
      </c>
      <c r="AA31">
        <v>27.65</v>
      </c>
      <c r="AB31">
        <v>26.34008</v>
      </c>
      <c r="AC31">
        <v>0</v>
      </c>
      <c r="AD31">
        <v>18.272072000000001</v>
      </c>
      <c r="AE31">
        <v>32.957704</v>
      </c>
      <c r="AF31">
        <v>26.622</v>
      </c>
      <c r="AG31">
        <v>21.36</v>
      </c>
      <c r="AH31">
        <v>116.9545</v>
      </c>
      <c r="AI31">
        <v>0</v>
      </c>
      <c r="AJ31">
        <v>0</v>
      </c>
      <c r="AK31">
        <v>54.440100000000001</v>
      </c>
      <c r="AL31">
        <v>55.776000000000003</v>
      </c>
      <c r="AM31">
        <v>10.536032000000001</v>
      </c>
      <c r="AN31">
        <v>0.76519999999999999</v>
      </c>
      <c r="AO31">
        <v>0</v>
      </c>
      <c r="AP31">
        <v>0</v>
      </c>
      <c r="AQ31">
        <v>46.683</v>
      </c>
      <c r="AR31">
        <v>4.4160000000000004</v>
      </c>
      <c r="AS31">
        <v>4.7081999999999997</v>
      </c>
      <c r="AT31">
        <v>19.999962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2942.0434549999991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671.88509999999997</v>
      </c>
      <c r="L32">
        <v>653.15009999999995</v>
      </c>
      <c r="M32">
        <v>92</v>
      </c>
      <c r="N32">
        <v>59.06</v>
      </c>
      <c r="O32">
        <v>123.66562500000001</v>
      </c>
      <c r="P32">
        <v>138</v>
      </c>
      <c r="Q32">
        <v>21.82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147.26089999999999</v>
      </c>
      <c r="Y32">
        <v>0</v>
      </c>
      <c r="Z32">
        <v>13.041600000000001</v>
      </c>
      <c r="AA32">
        <v>27.65</v>
      </c>
      <c r="AB32">
        <v>26.34008</v>
      </c>
      <c r="AC32">
        <v>0</v>
      </c>
      <c r="AD32">
        <v>18.272072000000001</v>
      </c>
      <c r="AE32">
        <v>32.957704</v>
      </c>
      <c r="AF32">
        <v>26.622</v>
      </c>
      <c r="AG32">
        <v>21.36</v>
      </c>
      <c r="AH32">
        <v>116.9545</v>
      </c>
      <c r="AI32">
        <v>0</v>
      </c>
      <c r="AJ32">
        <v>0</v>
      </c>
      <c r="AK32">
        <v>54.440100000000001</v>
      </c>
      <c r="AL32">
        <v>55.776000000000003</v>
      </c>
      <c r="AM32">
        <v>10.536032000000001</v>
      </c>
      <c r="AN32">
        <v>0.76519999999999999</v>
      </c>
      <c r="AO32">
        <v>0</v>
      </c>
      <c r="AP32">
        <v>0</v>
      </c>
      <c r="AQ32">
        <v>46.683</v>
      </c>
      <c r="AR32">
        <v>2.2080000000000002</v>
      </c>
      <c r="AS32">
        <v>4.7081999999999997</v>
      </c>
      <c r="AT32">
        <v>18.232641999999998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2938.0681349999991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671.88509999999997</v>
      </c>
      <c r="L33">
        <v>653.15009999999995</v>
      </c>
      <c r="M33">
        <v>92</v>
      </c>
      <c r="N33">
        <v>59.06</v>
      </c>
      <c r="O33">
        <v>123.66562500000001</v>
      </c>
      <c r="P33">
        <v>138</v>
      </c>
      <c r="Q33">
        <v>21.82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147.26089999999999</v>
      </c>
      <c r="Y33">
        <v>0</v>
      </c>
      <c r="Z33">
        <v>13.041600000000001</v>
      </c>
      <c r="AA33">
        <v>27.65</v>
      </c>
      <c r="AB33">
        <v>26.34008</v>
      </c>
      <c r="AC33">
        <v>0</v>
      </c>
      <c r="AD33">
        <v>27.408107999999999</v>
      </c>
      <c r="AE33">
        <v>32.957704</v>
      </c>
      <c r="AF33">
        <v>26.622</v>
      </c>
      <c r="AG33">
        <v>21.36</v>
      </c>
      <c r="AH33">
        <v>116.9545</v>
      </c>
      <c r="AI33">
        <v>0</v>
      </c>
      <c r="AJ33">
        <v>0</v>
      </c>
      <c r="AK33">
        <v>54.440100000000001</v>
      </c>
      <c r="AL33">
        <v>55.776000000000003</v>
      </c>
      <c r="AM33">
        <v>10.536032000000001</v>
      </c>
      <c r="AN33">
        <v>0.76519999999999999</v>
      </c>
      <c r="AO33">
        <v>0</v>
      </c>
      <c r="AP33">
        <v>0</v>
      </c>
      <c r="AQ33">
        <v>46.683</v>
      </c>
      <c r="AR33">
        <v>2.2080000000000002</v>
      </c>
      <c r="AS33">
        <v>4.7081999999999997</v>
      </c>
      <c r="AT33">
        <v>17.516027999999999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2946.487556999999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653.15009999999995</v>
      </c>
      <c r="M34">
        <v>92</v>
      </c>
      <c r="N34">
        <v>59.06</v>
      </c>
      <c r="O34">
        <v>123.66562500000001</v>
      </c>
      <c r="P34">
        <v>138</v>
      </c>
      <c r="Q34">
        <v>21.82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147.26089999999999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26.622</v>
      </c>
      <c r="AG34">
        <v>21.36</v>
      </c>
      <c r="AH34">
        <v>116.9545</v>
      </c>
      <c r="AI34">
        <v>0</v>
      </c>
      <c r="AJ34">
        <v>0</v>
      </c>
      <c r="AK34">
        <v>54.440100000000001</v>
      </c>
      <c r="AL34">
        <v>55.776000000000003</v>
      </c>
      <c r="AM34">
        <v>10.536032000000001</v>
      </c>
      <c r="AN34">
        <v>0.76519999999999999</v>
      </c>
      <c r="AO34">
        <v>0</v>
      </c>
      <c r="AP34">
        <v>0</v>
      </c>
      <c r="AQ34">
        <v>46.683</v>
      </c>
      <c r="AR34">
        <v>2.2080000000000002</v>
      </c>
      <c r="AS34">
        <v>4.7081999999999997</v>
      </c>
      <c r="AT34">
        <v>19.385045000000002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2942.060833999999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653.15009999999995</v>
      </c>
      <c r="M35">
        <v>92</v>
      </c>
      <c r="N35">
        <v>59.06</v>
      </c>
      <c r="O35">
        <v>123.66562500000001</v>
      </c>
      <c r="P35">
        <v>138</v>
      </c>
      <c r="Q35">
        <v>21.82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147.26089999999999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26.622</v>
      </c>
      <c r="AG35">
        <v>21.36</v>
      </c>
      <c r="AH35">
        <v>116.9545</v>
      </c>
      <c r="AI35">
        <v>0</v>
      </c>
      <c r="AJ35">
        <v>0</v>
      </c>
      <c r="AK35">
        <v>54.440100000000001</v>
      </c>
      <c r="AL35">
        <v>6.9720000000000004</v>
      </c>
      <c r="AM35">
        <v>10.536032000000001</v>
      </c>
      <c r="AN35">
        <v>0.76519999999999999</v>
      </c>
      <c r="AO35">
        <v>0</v>
      </c>
      <c r="AP35">
        <v>0</v>
      </c>
      <c r="AQ35">
        <v>46.683</v>
      </c>
      <c r="AR35">
        <v>2.2080000000000002</v>
      </c>
      <c r="AS35">
        <v>4.7081999999999997</v>
      </c>
      <c r="AT35">
        <v>16.540545000000002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2881.2762979999993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653.15009999999995</v>
      </c>
      <c r="M36">
        <v>92</v>
      </c>
      <c r="N36">
        <v>59.06</v>
      </c>
      <c r="O36">
        <v>123.66562500000001</v>
      </c>
      <c r="P36">
        <v>138</v>
      </c>
      <c r="Q36">
        <v>21.82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147.26089999999999</v>
      </c>
      <c r="Y36">
        <v>0</v>
      </c>
      <c r="Z36">
        <v>0</v>
      </c>
      <c r="AA36">
        <v>8.69</v>
      </c>
      <c r="AB36">
        <v>26.34008</v>
      </c>
      <c r="AC36">
        <v>0</v>
      </c>
      <c r="AD36">
        <v>15.852</v>
      </c>
      <c r="AE36">
        <v>32.957704</v>
      </c>
      <c r="AF36">
        <v>9.86</v>
      </c>
      <c r="AG36">
        <v>21.36</v>
      </c>
      <c r="AH36">
        <v>85.23</v>
      </c>
      <c r="AI36">
        <v>0</v>
      </c>
      <c r="AJ36">
        <v>0</v>
      </c>
      <c r="AK36">
        <v>54.440100000000001</v>
      </c>
      <c r="AL36">
        <v>1.3944000000000001</v>
      </c>
      <c r="AM36">
        <v>5.2786799999999996</v>
      </c>
      <c r="AN36">
        <v>0.76519999999999999</v>
      </c>
      <c r="AO36">
        <v>0</v>
      </c>
      <c r="AP36">
        <v>0</v>
      </c>
      <c r="AQ36">
        <v>46.683</v>
      </c>
      <c r="AR36">
        <v>3.3119999999999998</v>
      </c>
      <c r="AS36">
        <v>4.7081999999999997</v>
      </c>
      <c r="AT36">
        <v>18.205642000000001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2803.9029109999992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653.15009999999995</v>
      </c>
      <c r="M37">
        <v>92</v>
      </c>
      <c r="N37">
        <v>59.06</v>
      </c>
      <c r="O37">
        <v>123.66562500000001</v>
      </c>
      <c r="P37">
        <v>125.59</v>
      </c>
      <c r="Q37">
        <v>21.82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147.26089999999999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8.5864999999999991</v>
      </c>
      <c r="AE37">
        <v>32.957704</v>
      </c>
      <c r="AF37">
        <v>8.8740000000000006</v>
      </c>
      <c r="AG37">
        <v>21.36</v>
      </c>
      <c r="AH37">
        <v>51.895600000000002</v>
      </c>
      <c r="AI37">
        <v>0</v>
      </c>
      <c r="AJ37">
        <v>0</v>
      </c>
      <c r="AK37">
        <v>54.440100000000001</v>
      </c>
      <c r="AL37">
        <v>1.3944000000000001</v>
      </c>
      <c r="AM37">
        <v>0</v>
      </c>
      <c r="AN37">
        <v>0.76519999999999999</v>
      </c>
      <c r="AO37">
        <v>0</v>
      </c>
      <c r="AP37">
        <v>0</v>
      </c>
      <c r="AQ37">
        <v>46.683</v>
      </c>
      <c r="AR37">
        <v>2.2080000000000002</v>
      </c>
      <c r="AS37">
        <v>4.7081999999999997</v>
      </c>
      <c r="AT37">
        <v>19.999962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2723.4586109999991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653.15009999999995</v>
      </c>
      <c r="M38">
        <v>92</v>
      </c>
      <c r="N38">
        <v>59.06</v>
      </c>
      <c r="O38">
        <v>123.66562500000001</v>
      </c>
      <c r="P38">
        <v>125.59</v>
      </c>
      <c r="Q38">
        <v>21.82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21.36</v>
      </c>
      <c r="AH38">
        <v>24.622</v>
      </c>
      <c r="AI38">
        <v>0</v>
      </c>
      <c r="AJ38">
        <v>0</v>
      </c>
      <c r="AK38">
        <v>54.440100000000001</v>
      </c>
      <c r="AL38">
        <v>1.3944000000000001</v>
      </c>
      <c r="AM38">
        <v>0</v>
      </c>
      <c r="AN38">
        <v>0.76519999999999999</v>
      </c>
      <c r="AO38">
        <v>0</v>
      </c>
      <c r="AP38">
        <v>0</v>
      </c>
      <c r="AQ38">
        <v>46.683</v>
      </c>
      <c r="AR38">
        <v>2.2080000000000002</v>
      </c>
      <c r="AS38">
        <v>4.7081999999999997</v>
      </c>
      <c r="AT38">
        <v>19.492732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2673.9212409999996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653.15009999999995</v>
      </c>
      <c r="M39">
        <v>92</v>
      </c>
      <c r="N39">
        <v>59.06</v>
      </c>
      <c r="O39">
        <v>123.66562500000001</v>
      </c>
      <c r="P39">
        <v>125.59</v>
      </c>
      <c r="Q39">
        <v>21.126999999999999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46.399079999999998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21.36</v>
      </c>
      <c r="AH39">
        <v>11.364000000000001</v>
      </c>
      <c r="AI39">
        <v>0</v>
      </c>
      <c r="AJ39">
        <v>0</v>
      </c>
      <c r="AK39">
        <v>54.440100000000001</v>
      </c>
      <c r="AL39">
        <v>1.3944000000000001</v>
      </c>
      <c r="AM39">
        <v>0</v>
      </c>
      <c r="AN39">
        <v>0.57389999999999997</v>
      </c>
      <c r="AO39">
        <v>0</v>
      </c>
      <c r="AP39">
        <v>0</v>
      </c>
      <c r="AQ39">
        <v>46.683</v>
      </c>
      <c r="AR39">
        <v>3.3119999999999998</v>
      </c>
      <c r="AS39">
        <v>4.7081999999999997</v>
      </c>
      <c r="AT39">
        <v>19.999962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2644.9113189999994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653.15009999999995</v>
      </c>
      <c r="M40">
        <v>92</v>
      </c>
      <c r="N40">
        <v>59.06</v>
      </c>
      <c r="O40">
        <v>123.66562500000001</v>
      </c>
      <c r="P40">
        <v>125.59</v>
      </c>
      <c r="Q40">
        <v>21.126999999999999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46.399079999999998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21.36</v>
      </c>
      <c r="AH40">
        <v>0</v>
      </c>
      <c r="AI40">
        <v>0</v>
      </c>
      <c r="AJ40">
        <v>0</v>
      </c>
      <c r="AK40">
        <v>54.440100000000001</v>
      </c>
      <c r="AL40">
        <v>1.3944000000000001</v>
      </c>
      <c r="AM40">
        <v>0</v>
      </c>
      <c r="AN40">
        <v>0</v>
      </c>
      <c r="AO40">
        <v>0</v>
      </c>
      <c r="AP40">
        <v>0</v>
      </c>
      <c r="AQ40">
        <v>46.683</v>
      </c>
      <c r="AR40">
        <v>26.495999999999999</v>
      </c>
      <c r="AS40">
        <v>4.7081999999999997</v>
      </c>
      <c r="AT40">
        <v>19.999962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2656.1574189999997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653.15009999999995</v>
      </c>
      <c r="M41">
        <v>92</v>
      </c>
      <c r="N41">
        <v>59.06</v>
      </c>
      <c r="O41">
        <v>123.66562500000001</v>
      </c>
      <c r="P41">
        <v>125.59</v>
      </c>
      <c r="Q41">
        <v>21.126999999999999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46.399079999999998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21.36</v>
      </c>
      <c r="AH41">
        <v>0</v>
      </c>
      <c r="AI41">
        <v>0</v>
      </c>
      <c r="AJ41">
        <v>0</v>
      </c>
      <c r="AK41">
        <v>54.440100000000001</v>
      </c>
      <c r="AL41">
        <v>1.3944000000000001</v>
      </c>
      <c r="AM41">
        <v>0</v>
      </c>
      <c r="AN41">
        <v>0</v>
      </c>
      <c r="AO41">
        <v>0</v>
      </c>
      <c r="AP41">
        <v>0</v>
      </c>
      <c r="AQ41">
        <v>46.683</v>
      </c>
      <c r="AR41">
        <v>26.495999999999999</v>
      </c>
      <c r="AS41">
        <v>4.7081999999999997</v>
      </c>
      <c r="AT41">
        <v>19.999962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2656.1574189999997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</v>
      </c>
      <c r="L42">
        <v>653.15009999999995</v>
      </c>
      <c r="M42">
        <v>92</v>
      </c>
      <c r="N42">
        <v>59.06</v>
      </c>
      <c r="O42">
        <v>123.66562500000001</v>
      </c>
      <c r="P42">
        <v>125.59</v>
      </c>
      <c r="Q42">
        <v>21.126999999999999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46.399079999999998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21.36</v>
      </c>
      <c r="AH42">
        <v>0</v>
      </c>
      <c r="AI42">
        <v>0</v>
      </c>
      <c r="AJ42">
        <v>0</v>
      </c>
      <c r="AK42">
        <v>54.440100000000001</v>
      </c>
      <c r="AL42">
        <v>1.3944000000000001</v>
      </c>
      <c r="AM42">
        <v>0</v>
      </c>
      <c r="AN42">
        <v>0</v>
      </c>
      <c r="AO42">
        <v>0</v>
      </c>
      <c r="AP42">
        <v>0</v>
      </c>
      <c r="AQ42">
        <v>46.683</v>
      </c>
      <c r="AR42">
        <v>4.4160000000000004</v>
      </c>
      <c r="AS42">
        <v>4.7081999999999997</v>
      </c>
      <c r="AT42">
        <v>19.999962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2634.0774189999997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679.19</v>
      </c>
      <c r="L43">
        <v>653.15009999999995</v>
      </c>
      <c r="M43">
        <v>92</v>
      </c>
      <c r="N43">
        <v>59.06</v>
      </c>
      <c r="O43">
        <v>123.66562500000001</v>
      </c>
      <c r="P43">
        <v>131.74039999999999</v>
      </c>
      <c r="Q43">
        <v>21.126999999999999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46.399079999999998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21.36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0</v>
      </c>
      <c r="AN43">
        <v>0</v>
      </c>
      <c r="AO43">
        <v>0</v>
      </c>
      <c r="AP43">
        <v>0</v>
      </c>
      <c r="AQ43">
        <v>46.683</v>
      </c>
      <c r="AR43">
        <v>2.2080000000000002</v>
      </c>
      <c r="AS43">
        <v>8.3402399999999997</v>
      </c>
      <c r="AT43">
        <v>19.999962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2641.6518590000001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679.19</v>
      </c>
      <c r="L44">
        <v>653.15009999999995</v>
      </c>
      <c r="M44">
        <v>92</v>
      </c>
      <c r="N44">
        <v>59.06</v>
      </c>
      <c r="O44">
        <v>123.66562500000001</v>
      </c>
      <c r="P44">
        <v>131.74039999999999</v>
      </c>
      <c r="Q44">
        <v>21.126999999999999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46.399079999999998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21.36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0</v>
      </c>
      <c r="AN44">
        <v>0</v>
      </c>
      <c r="AO44">
        <v>0</v>
      </c>
      <c r="AP44">
        <v>0</v>
      </c>
      <c r="AQ44">
        <v>46.683</v>
      </c>
      <c r="AR44">
        <v>2.2080000000000002</v>
      </c>
      <c r="AS44">
        <v>8.3402399999999997</v>
      </c>
      <c r="AT44">
        <v>18.256281000000001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2639.9081780000001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679.19</v>
      </c>
      <c r="L45">
        <v>653.15009999999995</v>
      </c>
      <c r="M45">
        <v>92</v>
      </c>
      <c r="N45">
        <v>59.06</v>
      </c>
      <c r="O45">
        <v>123.66562500000001</v>
      </c>
      <c r="P45">
        <v>131.74039999999999</v>
      </c>
      <c r="Q45">
        <v>21.126999999999999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46.399079999999998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21.36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0</v>
      </c>
      <c r="AN45">
        <v>0</v>
      </c>
      <c r="AO45">
        <v>0</v>
      </c>
      <c r="AP45">
        <v>0</v>
      </c>
      <c r="AQ45">
        <v>31.122</v>
      </c>
      <c r="AR45">
        <v>2.2080000000000002</v>
      </c>
      <c r="AS45">
        <v>8.3402399999999997</v>
      </c>
      <c r="AT45">
        <v>19.999962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2609.6120069999997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679.19</v>
      </c>
      <c r="L46">
        <v>653.15009999999995</v>
      </c>
      <c r="M46">
        <v>92</v>
      </c>
      <c r="N46">
        <v>59.06</v>
      </c>
      <c r="O46">
        <v>123.66562500000001</v>
      </c>
      <c r="P46">
        <v>131.74039999999999</v>
      </c>
      <c r="Q46">
        <v>21.126999999999999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46.399079999999998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21.36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0</v>
      </c>
      <c r="AN46">
        <v>0</v>
      </c>
      <c r="AO46">
        <v>0</v>
      </c>
      <c r="AP46">
        <v>0</v>
      </c>
      <c r="AQ46">
        <v>15.561</v>
      </c>
      <c r="AR46">
        <v>2.2080000000000002</v>
      </c>
      <c r="AS46">
        <v>8.3402399999999997</v>
      </c>
      <c r="AT46">
        <v>19.219681000000001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2593.2707260000002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679.19</v>
      </c>
      <c r="L47">
        <v>653.15009999999995</v>
      </c>
      <c r="M47">
        <v>92</v>
      </c>
      <c r="N47">
        <v>59.06</v>
      </c>
      <c r="O47">
        <v>123.66562500000001</v>
      </c>
      <c r="P47">
        <v>131.74039999999999</v>
      </c>
      <c r="Q47">
        <v>21.126999999999999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21.36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26.495999999999999</v>
      </c>
      <c r="AS47">
        <v>4.7081999999999997</v>
      </c>
      <c r="AT47">
        <v>19.999962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2599.1459669999999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679.19</v>
      </c>
      <c r="L48">
        <v>653.15009999999995</v>
      </c>
      <c r="M48">
        <v>92</v>
      </c>
      <c r="N48">
        <v>59.06</v>
      </c>
      <c r="O48">
        <v>123.66562500000001</v>
      </c>
      <c r="P48">
        <v>131.74039999999999</v>
      </c>
      <c r="Q48">
        <v>21.126999999999999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21.36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26.495999999999999</v>
      </c>
      <c r="AS48">
        <v>4.7081999999999997</v>
      </c>
      <c r="AT48">
        <v>19.13101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2598.2770150000001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679.19</v>
      </c>
      <c r="L49">
        <v>653.15009999999995</v>
      </c>
      <c r="M49">
        <v>92</v>
      </c>
      <c r="N49">
        <v>59.06</v>
      </c>
      <c r="O49">
        <v>123.66562500000001</v>
      </c>
      <c r="P49">
        <v>131.74039999999999</v>
      </c>
      <c r="Q49">
        <v>21.126999999999999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46.399079999999998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21.36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3.3119999999999998</v>
      </c>
      <c r="AS49">
        <v>8.3402399999999997</v>
      </c>
      <c r="AT49">
        <v>19.534756000000002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2579.1288009999998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679.48990000000003</v>
      </c>
      <c r="L50">
        <v>653.15009999999995</v>
      </c>
      <c r="M50">
        <v>92</v>
      </c>
      <c r="N50">
        <v>59.06</v>
      </c>
      <c r="O50">
        <v>123.66562500000001</v>
      </c>
      <c r="P50">
        <v>131.74039999999999</v>
      </c>
      <c r="Q50">
        <v>21.126999999999999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46.399079999999998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21.36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0</v>
      </c>
      <c r="AN50">
        <v>0</v>
      </c>
      <c r="AO50">
        <v>0</v>
      </c>
      <c r="AP50">
        <v>7.0454999999999997</v>
      </c>
      <c r="AQ50">
        <v>0</v>
      </c>
      <c r="AR50">
        <v>2.2080000000000002</v>
      </c>
      <c r="AS50">
        <v>8.3402399999999997</v>
      </c>
      <c r="AT50">
        <v>18.20354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2584.0389850000001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679.48990000000003</v>
      </c>
      <c r="L51">
        <v>653.15009999999995</v>
      </c>
      <c r="M51">
        <v>92</v>
      </c>
      <c r="N51">
        <v>59.06</v>
      </c>
      <c r="O51">
        <v>123.66562500000001</v>
      </c>
      <c r="P51">
        <v>131.74039999999999</v>
      </c>
      <c r="Q51">
        <v>21.126999999999999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46.399079999999998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21.36</v>
      </c>
      <c r="AH51">
        <v>0</v>
      </c>
      <c r="AI51">
        <v>0</v>
      </c>
      <c r="AJ51">
        <v>0</v>
      </c>
      <c r="AK51">
        <v>54.440100000000001</v>
      </c>
      <c r="AL51">
        <v>1.3944000000000001</v>
      </c>
      <c r="AM51">
        <v>0</v>
      </c>
      <c r="AN51">
        <v>0</v>
      </c>
      <c r="AO51">
        <v>0</v>
      </c>
      <c r="AP51">
        <v>7.0454999999999997</v>
      </c>
      <c r="AQ51">
        <v>0</v>
      </c>
      <c r="AR51">
        <v>2.2080000000000002</v>
      </c>
      <c r="AS51">
        <v>4.7081999999999997</v>
      </c>
      <c r="AT51">
        <v>19.881874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2573.2112790000006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672.18089999999995</v>
      </c>
      <c r="L52">
        <v>653.15009999999995</v>
      </c>
      <c r="M52">
        <v>92</v>
      </c>
      <c r="N52">
        <v>59.06</v>
      </c>
      <c r="O52">
        <v>123.66562500000001</v>
      </c>
      <c r="P52">
        <v>131.74039999999999</v>
      </c>
      <c r="Q52">
        <v>21.126999999999999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46.399079999999998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21.36</v>
      </c>
      <c r="AH52">
        <v>0</v>
      </c>
      <c r="AI52">
        <v>0</v>
      </c>
      <c r="AJ52">
        <v>0</v>
      </c>
      <c r="AK52">
        <v>54.440100000000001</v>
      </c>
      <c r="AL52">
        <v>1.3944000000000001</v>
      </c>
      <c r="AM52">
        <v>0</v>
      </c>
      <c r="AN52">
        <v>0</v>
      </c>
      <c r="AO52">
        <v>0</v>
      </c>
      <c r="AP52">
        <v>7.0454999999999997</v>
      </c>
      <c r="AQ52">
        <v>0</v>
      </c>
      <c r="AR52">
        <v>2.2080000000000002</v>
      </c>
      <c r="AS52">
        <v>4.7081999999999997</v>
      </c>
      <c r="AT52">
        <v>18.731572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2564.7519770000004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643.89949999999999</v>
      </c>
      <c r="L53">
        <v>624.65509999999995</v>
      </c>
      <c r="M53">
        <v>92</v>
      </c>
      <c r="N53">
        <v>59.06</v>
      </c>
      <c r="O53">
        <v>123.66562500000001</v>
      </c>
      <c r="P53">
        <v>131.74039999999999</v>
      </c>
      <c r="Q53">
        <v>21.126999999999999</v>
      </c>
      <c r="R53">
        <v>42.390099999999997</v>
      </c>
      <c r="S53">
        <v>26.3901</v>
      </c>
      <c r="T53">
        <v>0</v>
      </c>
      <c r="U53">
        <v>418.77</v>
      </c>
      <c r="V53">
        <v>20.73</v>
      </c>
      <c r="W53">
        <v>46.399079999999998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21.36</v>
      </c>
      <c r="AH53">
        <v>0</v>
      </c>
      <c r="AI53">
        <v>0</v>
      </c>
      <c r="AJ53">
        <v>0</v>
      </c>
      <c r="AK53">
        <v>54.440100000000001</v>
      </c>
      <c r="AL53">
        <v>1.3944000000000001</v>
      </c>
      <c r="AM53">
        <v>0</v>
      </c>
      <c r="AN53">
        <v>0</v>
      </c>
      <c r="AO53">
        <v>0</v>
      </c>
      <c r="AP53">
        <v>7.0454999999999997</v>
      </c>
      <c r="AQ53">
        <v>0</v>
      </c>
      <c r="AR53">
        <v>2.2080000000000002</v>
      </c>
      <c r="AS53">
        <v>4.7081999999999997</v>
      </c>
      <c r="AT53">
        <v>19.999962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2509.2439670000003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608.89949999999999</v>
      </c>
      <c r="L54">
        <v>574.65509999999995</v>
      </c>
      <c r="M54">
        <v>92</v>
      </c>
      <c r="N54">
        <v>59.06</v>
      </c>
      <c r="O54">
        <v>123.66562500000001</v>
      </c>
      <c r="P54">
        <v>131.74039999999999</v>
      </c>
      <c r="Q54">
        <v>21.126999999999999</v>
      </c>
      <c r="R54">
        <v>42.390099999999997</v>
      </c>
      <c r="S54">
        <v>26.3901</v>
      </c>
      <c r="T54">
        <v>0</v>
      </c>
      <c r="U54">
        <v>418.77</v>
      </c>
      <c r="V54">
        <v>20.73</v>
      </c>
      <c r="W54">
        <v>46.399079999999998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21.36</v>
      </c>
      <c r="AH54">
        <v>0</v>
      </c>
      <c r="AI54">
        <v>0</v>
      </c>
      <c r="AJ54">
        <v>0</v>
      </c>
      <c r="AK54">
        <v>54.440100000000001</v>
      </c>
      <c r="AL54">
        <v>1.3944000000000001</v>
      </c>
      <c r="AM54">
        <v>0</v>
      </c>
      <c r="AN54">
        <v>0</v>
      </c>
      <c r="AO54">
        <v>0</v>
      </c>
      <c r="AP54">
        <v>7.0454999999999997</v>
      </c>
      <c r="AQ54">
        <v>0</v>
      </c>
      <c r="AR54">
        <v>2.2080000000000002</v>
      </c>
      <c r="AS54">
        <v>8.3402399999999997</v>
      </c>
      <c r="AT54">
        <v>19.999962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2427.8760070000003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588.89949999999999</v>
      </c>
      <c r="L55">
        <v>464.42500000000001</v>
      </c>
      <c r="M55">
        <v>92</v>
      </c>
      <c r="N55">
        <v>59.06</v>
      </c>
      <c r="O55">
        <v>123.66562500000001</v>
      </c>
      <c r="P55">
        <v>131.74039999999999</v>
      </c>
      <c r="Q55">
        <v>17.763000000000002</v>
      </c>
      <c r="R55">
        <v>36.622999999999998</v>
      </c>
      <c r="S55">
        <v>18.590499999999999</v>
      </c>
      <c r="T55">
        <v>0</v>
      </c>
      <c r="U55">
        <v>418.77</v>
      </c>
      <c r="V55">
        <v>15.464600000000001</v>
      </c>
      <c r="W55">
        <v>46.399079999999998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21.36</v>
      </c>
      <c r="AH55">
        <v>0</v>
      </c>
      <c r="AI55">
        <v>0</v>
      </c>
      <c r="AJ55">
        <v>0</v>
      </c>
      <c r="AK55">
        <v>54.440100000000001</v>
      </c>
      <c r="AL55">
        <v>1.3944000000000001</v>
      </c>
      <c r="AM55">
        <v>0</v>
      </c>
      <c r="AN55">
        <v>0</v>
      </c>
      <c r="AO55">
        <v>0</v>
      </c>
      <c r="AP55">
        <v>7.0454999999999997</v>
      </c>
      <c r="AQ55">
        <v>0</v>
      </c>
      <c r="AR55">
        <v>2.2080000000000002</v>
      </c>
      <c r="AS55">
        <v>8.3402399999999997</v>
      </c>
      <c r="AT55">
        <v>19.385361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2274.8352060000002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588.89949999999999</v>
      </c>
      <c r="L56">
        <v>394.42500000000001</v>
      </c>
      <c r="M56">
        <v>92</v>
      </c>
      <c r="N56">
        <v>59.06</v>
      </c>
      <c r="O56">
        <v>123.66562500000001</v>
      </c>
      <c r="P56">
        <v>131.74039999999999</v>
      </c>
      <c r="Q56">
        <v>17.763000000000002</v>
      </c>
      <c r="R56">
        <v>36.622999999999998</v>
      </c>
      <c r="S56">
        <v>18.590499999999999</v>
      </c>
      <c r="T56">
        <v>0</v>
      </c>
      <c r="U56">
        <v>418.77</v>
      </c>
      <c r="V56">
        <v>15.464600000000001</v>
      </c>
      <c r="W56">
        <v>46.399079999999998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21.36</v>
      </c>
      <c r="AH56">
        <v>0</v>
      </c>
      <c r="AI56">
        <v>0</v>
      </c>
      <c r="AJ56">
        <v>0</v>
      </c>
      <c r="AK56">
        <v>54.440100000000001</v>
      </c>
      <c r="AL56">
        <v>1.3944000000000001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2.2080000000000002</v>
      </c>
      <c r="AS56">
        <v>4.7081999999999997</v>
      </c>
      <c r="AT56">
        <v>19.999962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2194.7722669999998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588.89949999999999</v>
      </c>
      <c r="L57">
        <v>394.42500000000001</v>
      </c>
      <c r="M57">
        <v>92</v>
      </c>
      <c r="N57">
        <v>59.06</v>
      </c>
      <c r="O57">
        <v>123.66562500000001</v>
      </c>
      <c r="P57">
        <v>131.74039999999999</v>
      </c>
      <c r="Q57">
        <v>17.763000000000002</v>
      </c>
      <c r="R57">
        <v>36.622999999999998</v>
      </c>
      <c r="S57">
        <v>22.687000000000001</v>
      </c>
      <c r="T57">
        <v>0</v>
      </c>
      <c r="U57">
        <v>418.77</v>
      </c>
      <c r="V57">
        <v>15.464600000000001</v>
      </c>
      <c r="W57">
        <v>46.399079999999998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21.36</v>
      </c>
      <c r="AH57">
        <v>0</v>
      </c>
      <c r="AI57">
        <v>0</v>
      </c>
      <c r="AJ57">
        <v>0</v>
      </c>
      <c r="AK57">
        <v>54.440100000000001</v>
      </c>
      <c r="AL57">
        <v>1.3944000000000001</v>
      </c>
      <c r="AM57">
        <v>0</v>
      </c>
      <c r="AN57">
        <v>0.57389999999999997</v>
      </c>
      <c r="AO57">
        <v>0</v>
      </c>
      <c r="AP57">
        <v>0</v>
      </c>
      <c r="AQ57">
        <v>0</v>
      </c>
      <c r="AR57">
        <v>2.2080000000000002</v>
      </c>
      <c r="AS57">
        <v>4.7081999999999997</v>
      </c>
      <c r="AT57">
        <v>19.999962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2199.4426669999998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588.89949999999999</v>
      </c>
      <c r="L58">
        <v>444.42500000000001</v>
      </c>
      <c r="M58">
        <v>92</v>
      </c>
      <c r="N58">
        <v>59.06</v>
      </c>
      <c r="O58">
        <v>123.66562500000001</v>
      </c>
      <c r="P58">
        <v>131.74039999999999</v>
      </c>
      <c r="Q58">
        <v>17.763000000000002</v>
      </c>
      <c r="R58">
        <v>36.622999999999998</v>
      </c>
      <c r="S58">
        <v>22.687000000000001</v>
      </c>
      <c r="T58">
        <v>0</v>
      </c>
      <c r="U58">
        <v>418.77</v>
      </c>
      <c r="V58">
        <v>15.464600000000001</v>
      </c>
      <c r="W58">
        <v>46.399079999999998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21.36</v>
      </c>
      <c r="AH58">
        <v>0</v>
      </c>
      <c r="AI58">
        <v>0</v>
      </c>
      <c r="AJ58">
        <v>0</v>
      </c>
      <c r="AK58">
        <v>54.440100000000001</v>
      </c>
      <c r="AL58">
        <v>1.3944000000000001</v>
      </c>
      <c r="AM58">
        <v>0</v>
      </c>
      <c r="AN58">
        <v>0.76519999999999999</v>
      </c>
      <c r="AO58">
        <v>0</v>
      </c>
      <c r="AP58">
        <v>0</v>
      </c>
      <c r="AQ58">
        <v>0</v>
      </c>
      <c r="AR58">
        <v>2.2080000000000002</v>
      </c>
      <c r="AS58">
        <v>4.7081999999999997</v>
      </c>
      <c r="AT58">
        <v>19.999962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2249.6339669999998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588.89949999999999</v>
      </c>
      <c r="L59">
        <v>444.42500000000001</v>
      </c>
      <c r="M59">
        <v>92</v>
      </c>
      <c r="N59">
        <v>59.06</v>
      </c>
      <c r="O59">
        <v>123.66562500000001</v>
      </c>
      <c r="P59">
        <v>131.74039999999999</v>
      </c>
      <c r="Q59">
        <v>17.763000000000002</v>
      </c>
      <c r="R59">
        <v>36.622999999999998</v>
      </c>
      <c r="S59">
        <v>22.687000000000001</v>
      </c>
      <c r="T59">
        <v>0</v>
      </c>
      <c r="U59">
        <v>418.77</v>
      </c>
      <c r="V59">
        <v>15.464600000000001</v>
      </c>
      <c r="W59">
        <v>46.399079999999998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21.36</v>
      </c>
      <c r="AH59">
        <v>0</v>
      </c>
      <c r="AI59">
        <v>0</v>
      </c>
      <c r="AJ59">
        <v>0</v>
      </c>
      <c r="AK59">
        <v>54.440100000000001</v>
      </c>
      <c r="AL59">
        <v>1.3944000000000001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2.2080000000000002</v>
      </c>
      <c r="AS59">
        <v>4.7081999999999997</v>
      </c>
      <c r="AT59">
        <v>19.999962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2248.8687669999999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588.89949999999999</v>
      </c>
      <c r="L60">
        <v>464.42500000000001</v>
      </c>
      <c r="M60">
        <v>92</v>
      </c>
      <c r="N60">
        <v>59.06</v>
      </c>
      <c r="O60">
        <v>123.66562500000001</v>
      </c>
      <c r="P60">
        <v>131.74039999999999</v>
      </c>
      <c r="Q60">
        <v>17.763000000000002</v>
      </c>
      <c r="R60">
        <v>36.622999999999998</v>
      </c>
      <c r="S60">
        <v>22.687000000000001</v>
      </c>
      <c r="T60">
        <v>0</v>
      </c>
      <c r="U60">
        <v>418.77</v>
      </c>
      <c r="V60">
        <v>15.464600000000001</v>
      </c>
      <c r="W60">
        <v>46.399079999999998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21.36</v>
      </c>
      <c r="AH60">
        <v>0</v>
      </c>
      <c r="AI60">
        <v>0</v>
      </c>
      <c r="AJ60">
        <v>0</v>
      </c>
      <c r="AK60">
        <v>54.440100000000001</v>
      </c>
      <c r="AL60">
        <v>1.3944000000000001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2.2080000000000002</v>
      </c>
      <c r="AS60">
        <v>4.7081999999999997</v>
      </c>
      <c r="AT60">
        <v>19.999962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2268.8687669999999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588.89949999999999</v>
      </c>
      <c r="L61">
        <v>464.42500000000001</v>
      </c>
      <c r="M61">
        <v>92</v>
      </c>
      <c r="N61">
        <v>59.06</v>
      </c>
      <c r="O61">
        <v>123.66562500000001</v>
      </c>
      <c r="P61">
        <v>131.74039999999999</v>
      </c>
      <c r="Q61">
        <v>17.763000000000002</v>
      </c>
      <c r="R61">
        <v>36.622999999999998</v>
      </c>
      <c r="S61">
        <v>22.687000000000001</v>
      </c>
      <c r="T61">
        <v>0</v>
      </c>
      <c r="U61">
        <v>418.77</v>
      </c>
      <c r="V61">
        <v>15.464600000000001</v>
      </c>
      <c r="W61">
        <v>46.399079999999998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21.36</v>
      </c>
      <c r="AH61">
        <v>0</v>
      </c>
      <c r="AI61">
        <v>0</v>
      </c>
      <c r="AJ61">
        <v>0</v>
      </c>
      <c r="AK61">
        <v>54.440100000000001</v>
      </c>
      <c r="AL61">
        <v>1.3944000000000001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2.2080000000000002</v>
      </c>
      <c r="AS61">
        <v>4.7081999999999997</v>
      </c>
      <c r="AT61">
        <v>19.999962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2268.8687669999999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588.89949999999999</v>
      </c>
      <c r="L62">
        <v>494.42500000000001</v>
      </c>
      <c r="M62">
        <v>92</v>
      </c>
      <c r="N62">
        <v>59.06</v>
      </c>
      <c r="O62">
        <v>123.66562500000001</v>
      </c>
      <c r="P62">
        <v>131.74039999999999</v>
      </c>
      <c r="Q62">
        <v>17.763000000000002</v>
      </c>
      <c r="R62">
        <v>36.622999999999998</v>
      </c>
      <c r="S62">
        <v>22.687000000000001</v>
      </c>
      <c r="T62">
        <v>0</v>
      </c>
      <c r="U62">
        <v>418.77</v>
      </c>
      <c r="V62">
        <v>15.464600000000001</v>
      </c>
      <c r="W62">
        <v>46.399079999999998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21.36</v>
      </c>
      <c r="AH62">
        <v>0</v>
      </c>
      <c r="AI62">
        <v>0</v>
      </c>
      <c r="AJ62">
        <v>0</v>
      </c>
      <c r="AK62">
        <v>54.440100000000001</v>
      </c>
      <c r="AL62">
        <v>1.3944000000000001</v>
      </c>
      <c r="AM62">
        <v>0</v>
      </c>
      <c r="AN62">
        <v>0.57389999999999997</v>
      </c>
      <c r="AO62">
        <v>0</v>
      </c>
      <c r="AP62">
        <v>0</v>
      </c>
      <c r="AQ62">
        <v>0</v>
      </c>
      <c r="AR62">
        <v>2.2080000000000002</v>
      </c>
      <c r="AS62">
        <v>4.7081999999999997</v>
      </c>
      <c r="AT62">
        <v>19.630676000000001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2299.0733810000002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588.89949999999999</v>
      </c>
      <c r="L63">
        <v>494.42500000000001</v>
      </c>
      <c r="M63">
        <v>92</v>
      </c>
      <c r="N63">
        <v>59.06</v>
      </c>
      <c r="O63">
        <v>123.66562500000001</v>
      </c>
      <c r="P63">
        <v>131.74039999999999</v>
      </c>
      <c r="Q63">
        <v>17.763000000000002</v>
      </c>
      <c r="R63">
        <v>42.390099999999997</v>
      </c>
      <c r="S63">
        <v>22.687000000000001</v>
      </c>
      <c r="T63">
        <v>0</v>
      </c>
      <c r="U63">
        <v>418.77</v>
      </c>
      <c r="V63">
        <v>20.73</v>
      </c>
      <c r="W63">
        <v>46.399079999999998</v>
      </c>
      <c r="X63">
        <v>147.26089999999999</v>
      </c>
      <c r="Y63">
        <v>0</v>
      </c>
      <c r="Z63">
        <v>0</v>
      </c>
      <c r="AA63">
        <v>0</v>
      </c>
      <c r="AB63">
        <v>3.3325</v>
      </c>
      <c r="AC63">
        <v>0</v>
      </c>
      <c r="AD63">
        <v>0</v>
      </c>
      <c r="AE63">
        <v>16.478852</v>
      </c>
      <c r="AF63">
        <v>0</v>
      </c>
      <c r="AG63">
        <v>21.36</v>
      </c>
      <c r="AH63">
        <v>0</v>
      </c>
      <c r="AI63">
        <v>0</v>
      </c>
      <c r="AJ63">
        <v>0</v>
      </c>
      <c r="AK63">
        <v>54.440100000000001</v>
      </c>
      <c r="AL63">
        <v>1.3944000000000001</v>
      </c>
      <c r="AM63">
        <v>0</v>
      </c>
      <c r="AN63">
        <v>0.76519999999999999</v>
      </c>
      <c r="AO63">
        <v>0</v>
      </c>
      <c r="AP63">
        <v>0</v>
      </c>
      <c r="AQ63">
        <v>15.561</v>
      </c>
      <c r="AR63">
        <v>2.2080000000000002</v>
      </c>
      <c r="AS63">
        <v>4.7081999999999997</v>
      </c>
      <c r="AT63">
        <v>19.999962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2346.0388190000003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588.89949999999999</v>
      </c>
      <c r="L64">
        <v>574.65509999999995</v>
      </c>
      <c r="M64">
        <v>92</v>
      </c>
      <c r="N64">
        <v>59.06</v>
      </c>
      <c r="O64">
        <v>123.66562500000001</v>
      </c>
      <c r="P64">
        <v>131.74039999999999</v>
      </c>
      <c r="Q64">
        <v>17.647300000000001</v>
      </c>
      <c r="R64">
        <v>42.390099999999997</v>
      </c>
      <c r="S64">
        <v>22.293600000000001</v>
      </c>
      <c r="T64">
        <v>0</v>
      </c>
      <c r="U64">
        <v>418.77</v>
      </c>
      <c r="V64">
        <v>20.73</v>
      </c>
      <c r="W64">
        <v>46.399079999999998</v>
      </c>
      <c r="X64">
        <v>147.26089999999999</v>
      </c>
      <c r="Y64">
        <v>0</v>
      </c>
      <c r="Z64">
        <v>0</v>
      </c>
      <c r="AA64">
        <v>0</v>
      </c>
      <c r="AB64">
        <v>3.3325</v>
      </c>
      <c r="AC64">
        <v>0</v>
      </c>
      <c r="AD64">
        <v>0</v>
      </c>
      <c r="AE64">
        <v>16.478852</v>
      </c>
      <c r="AF64">
        <v>0</v>
      </c>
      <c r="AG64">
        <v>21.36</v>
      </c>
      <c r="AH64">
        <v>0</v>
      </c>
      <c r="AI64">
        <v>0</v>
      </c>
      <c r="AJ64">
        <v>0</v>
      </c>
      <c r="AK64">
        <v>54.440100000000001</v>
      </c>
      <c r="AL64">
        <v>1.3944000000000001</v>
      </c>
      <c r="AM64">
        <v>0</v>
      </c>
      <c r="AN64">
        <v>0.76519999999999999</v>
      </c>
      <c r="AO64">
        <v>0</v>
      </c>
      <c r="AP64">
        <v>0</v>
      </c>
      <c r="AQ64">
        <v>15.561</v>
      </c>
      <c r="AR64">
        <v>2.2080000000000002</v>
      </c>
      <c r="AS64">
        <v>4.7081999999999997</v>
      </c>
      <c r="AT64">
        <v>19.999962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2425.7598189999999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671.88509999999997</v>
      </c>
      <c r="L65">
        <v>649.54190300000005</v>
      </c>
      <c r="M65">
        <v>92</v>
      </c>
      <c r="N65">
        <v>59.06</v>
      </c>
      <c r="O65">
        <v>123.66562500000001</v>
      </c>
      <c r="P65">
        <v>131.74039999999999</v>
      </c>
      <c r="Q65">
        <v>21.823619999999998</v>
      </c>
      <c r="R65">
        <v>42.390099999999997</v>
      </c>
      <c r="S65">
        <v>26.3901</v>
      </c>
      <c r="T65">
        <v>0</v>
      </c>
      <c r="U65">
        <v>418.77</v>
      </c>
      <c r="V65">
        <v>20.73</v>
      </c>
      <c r="W65">
        <v>46.399079999999998</v>
      </c>
      <c r="X65">
        <v>147.26089999999999</v>
      </c>
      <c r="Y65">
        <v>0</v>
      </c>
      <c r="Z65">
        <v>0</v>
      </c>
      <c r="AA65">
        <v>0</v>
      </c>
      <c r="AB65">
        <v>3.3325</v>
      </c>
      <c r="AC65">
        <v>0</v>
      </c>
      <c r="AD65">
        <v>0</v>
      </c>
      <c r="AE65">
        <v>16.478852</v>
      </c>
      <c r="AF65">
        <v>0</v>
      </c>
      <c r="AG65">
        <v>21.36</v>
      </c>
      <c r="AH65">
        <v>0</v>
      </c>
      <c r="AI65">
        <v>0</v>
      </c>
      <c r="AJ65">
        <v>0</v>
      </c>
      <c r="AK65">
        <v>54.440100000000001</v>
      </c>
      <c r="AL65">
        <v>1.3944000000000001</v>
      </c>
      <c r="AM65">
        <v>0</v>
      </c>
      <c r="AN65">
        <v>0.76519999999999999</v>
      </c>
      <c r="AO65">
        <v>0</v>
      </c>
      <c r="AP65">
        <v>0</v>
      </c>
      <c r="AQ65">
        <v>15.561</v>
      </c>
      <c r="AR65">
        <v>2.2080000000000002</v>
      </c>
      <c r="AS65">
        <v>4.7081999999999997</v>
      </c>
      <c r="AT65">
        <v>19.999962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2591.9050420000003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671.88509999999997</v>
      </c>
      <c r="L66">
        <v>653.15009999999995</v>
      </c>
      <c r="M66">
        <v>92</v>
      </c>
      <c r="N66">
        <v>59.06</v>
      </c>
      <c r="O66">
        <v>123.66562500000001</v>
      </c>
      <c r="P66">
        <v>131.74039999999999</v>
      </c>
      <c r="Q66">
        <v>21.823619999999998</v>
      </c>
      <c r="R66">
        <v>42.390099999999997</v>
      </c>
      <c r="S66">
        <v>26.3901</v>
      </c>
      <c r="T66">
        <v>0</v>
      </c>
      <c r="U66">
        <v>418.77</v>
      </c>
      <c r="V66">
        <v>20.73</v>
      </c>
      <c r="W66">
        <v>46.399079999999998</v>
      </c>
      <c r="X66">
        <v>147.26089999999999</v>
      </c>
      <c r="Y66">
        <v>0</v>
      </c>
      <c r="Z66">
        <v>0</v>
      </c>
      <c r="AA66">
        <v>0</v>
      </c>
      <c r="AB66">
        <v>3.3325</v>
      </c>
      <c r="AC66">
        <v>0</v>
      </c>
      <c r="AD66">
        <v>0</v>
      </c>
      <c r="AE66">
        <v>16.478852</v>
      </c>
      <c r="AF66">
        <v>0</v>
      </c>
      <c r="AG66">
        <v>21.36</v>
      </c>
      <c r="AH66">
        <v>0</v>
      </c>
      <c r="AI66">
        <v>0</v>
      </c>
      <c r="AJ66">
        <v>0</v>
      </c>
      <c r="AK66">
        <v>54.440100000000001</v>
      </c>
      <c r="AL66">
        <v>1.3944000000000001</v>
      </c>
      <c r="AM66">
        <v>0</v>
      </c>
      <c r="AN66">
        <v>0.76519999999999999</v>
      </c>
      <c r="AO66">
        <v>0</v>
      </c>
      <c r="AP66">
        <v>0</v>
      </c>
      <c r="AQ66">
        <v>31.122</v>
      </c>
      <c r="AR66">
        <v>2.2080000000000002</v>
      </c>
      <c r="AS66">
        <v>4.7081999999999997</v>
      </c>
      <c r="AT66">
        <v>19.999962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2611.0742389999996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671.88509999999997</v>
      </c>
      <c r="L67">
        <v>653.15009999999995</v>
      </c>
      <c r="M67">
        <v>92</v>
      </c>
      <c r="N67">
        <v>59.06</v>
      </c>
      <c r="O67">
        <v>123.66562500000001</v>
      </c>
      <c r="P67">
        <v>131.74039999999999</v>
      </c>
      <c r="Q67">
        <v>21.823619999999998</v>
      </c>
      <c r="R67">
        <v>42.390099999999997</v>
      </c>
      <c r="S67">
        <v>26.3901</v>
      </c>
      <c r="T67">
        <v>0</v>
      </c>
      <c r="U67">
        <v>418.77</v>
      </c>
      <c r="V67">
        <v>20.73</v>
      </c>
      <c r="W67">
        <v>46.399079999999998</v>
      </c>
      <c r="X67">
        <v>147.26089999999999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0</v>
      </c>
      <c r="AG67">
        <v>21.36</v>
      </c>
      <c r="AH67">
        <v>0</v>
      </c>
      <c r="AI67">
        <v>0</v>
      </c>
      <c r="AJ67">
        <v>0</v>
      </c>
      <c r="AK67">
        <v>54.440100000000001</v>
      </c>
      <c r="AL67">
        <v>1.3944000000000001</v>
      </c>
      <c r="AM67">
        <v>0</v>
      </c>
      <c r="AN67">
        <v>0.76519999999999999</v>
      </c>
      <c r="AO67">
        <v>0</v>
      </c>
      <c r="AP67">
        <v>0</v>
      </c>
      <c r="AQ67">
        <v>31.122</v>
      </c>
      <c r="AR67">
        <v>36.432000000000002</v>
      </c>
      <c r="AS67">
        <v>8.3402399999999997</v>
      </c>
      <c r="AT67">
        <v>19.999962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2648.9302789999992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671.88509999999997</v>
      </c>
      <c r="L68">
        <v>653.15009999999995</v>
      </c>
      <c r="M68">
        <v>92</v>
      </c>
      <c r="N68">
        <v>59.06</v>
      </c>
      <c r="O68">
        <v>123.66562500000001</v>
      </c>
      <c r="P68">
        <v>131.74039999999999</v>
      </c>
      <c r="Q68">
        <v>21.823619999999998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46.399079999999998</v>
      </c>
      <c r="X68">
        <v>147.26089999999999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16.478852</v>
      </c>
      <c r="AF68">
        <v>0</v>
      </c>
      <c r="AG68">
        <v>21.36</v>
      </c>
      <c r="AH68">
        <v>0</v>
      </c>
      <c r="AI68">
        <v>0</v>
      </c>
      <c r="AJ68">
        <v>0</v>
      </c>
      <c r="AK68">
        <v>54.440100000000001</v>
      </c>
      <c r="AL68">
        <v>1.3944000000000001</v>
      </c>
      <c r="AM68">
        <v>0</v>
      </c>
      <c r="AN68">
        <v>0.76519999999999999</v>
      </c>
      <c r="AO68">
        <v>0</v>
      </c>
      <c r="AP68">
        <v>0</v>
      </c>
      <c r="AQ68">
        <v>31.122</v>
      </c>
      <c r="AR68">
        <v>36.432000000000002</v>
      </c>
      <c r="AS68">
        <v>8.3402399999999997</v>
      </c>
      <c r="AT68">
        <v>19.999962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2648.9302789999992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671.88509999999997</v>
      </c>
      <c r="L69">
        <v>653.15009999999995</v>
      </c>
      <c r="M69">
        <v>92</v>
      </c>
      <c r="N69">
        <v>59.06</v>
      </c>
      <c r="O69">
        <v>123.66562500000001</v>
      </c>
      <c r="P69">
        <v>131.74039999999999</v>
      </c>
      <c r="Q69">
        <v>21.823619999999998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40.972499999999997</v>
      </c>
      <c r="X69">
        <v>147.26089999999999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16.478852</v>
      </c>
      <c r="AF69">
        <v>8.8740000000000006</v>
      </c>
      <c r="AG69">
        <v>21.36</v>
      </c>
      <c r="AH69">
        <v>15.151999999999999</v>
      </c>
      <c r="AI69">
        <v>0</v>
      </c>
      <c r="AJ69">
        <v>0</v>
      </c>
      <c r="AK69">
        <v>54.440100000000001</v>
      </c>
      <c r="AL69">
        <v>1.3944000000000001</v>
      </c>
      <c r="AM69">
        <v>0</v>
      </c>
      <c r="AN69">
        <v>0.76519999999999999</v>
      </c>
      <c r="AO69">
        <v>0</v>
      </c>
      <c r="AP69">
        <v>0</v>
      </c>
      <c r="AQ69">
        <v>46.683</v>
      </c>
      <c r="AR69">
        <v>2.2080000000000002</v>
      </c>
      <c r="AS69">
        <v>8.3402399999999997</v>
      </c>
      <c r="AT69">
        <v>19.999962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2648.8666989999992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671.88509999999997</v>
      </c>
      <c r="L70">
        <v>653.15009999999995</v>
      </c>
      <c r="M70">
        <v>92</v>
      </c>
      <c r="N70">
        <v>59.06</v>
      </c>
      <c r="O70">
        <v>123.66562500000001</v>
      </c>
      <c r="P70">
        <v>131.74039999999999</v>
      </c>
      <c r="Q70">
        <v>21.823619999999998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40.972499999999997</v>
      </c>
      <c r="X70">
        <v>147.26089999999999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16.478852</v>
      </c>
      <c r="AF70">
        <v>17.748000000000001</v>
      </c>
      <c r="AG70">
        <v>21.36</v>
      </c>
      <c r="AH70">
        <v>32.198</v>
      </c>
      <c r="AI70">
        <v>0</v>
      </c>
      <c r="AJ70">
        <v>0</v>
      </c>
      <c r="AK70">
        <v>54.440100000000001</v>
      </c>
      <c r="AL70">
        <v>1.3944000000000001</v>
      </c>
      <c r="AM70">
        <v>0</v>
      </c>
      <c r="AN70">
        <v>0.76519999999999999</v>
      </c>
      <c r="AO70">
        <v>0</v>
      </c>
      <c r="AP70">
        <v>0</v>
      </c>
      <c r="AQ70">
        <v>46.683</v>
      </c>
      <c r="AR70">
        <v>2.2080000000000002</v>
      </c>
      <c r="AS70">
        <v>8.3402399999999997</v>
      </c>
      <c r="AT70">
        <v>19.999962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2674.7866989999993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671.88509999999997</v>
      </c>
      <c r="L71">
        <v>653.15009999999995</v>
      </c>
      <c r="M71">
        <v>92</v>
      </c>
      <c r="N71">
        <v>59.06</v>
      </c>
      <c r="O71">
        <v>123.66562500000001</v>
      </c>
      <c r="P71">
        <v>131.74039999999999</v>
      </c>
      <c r="Q71">
        <v>10.563499999999999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40.972499999999997</v>
      </c>
      <c r="X71">
        <v>147.26089999999999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9.0184669999999993</v>
      </c>
      <c r="AE71">
        <v>32.957704</v>
      </c>
      <c r="AF71">
        <v>26.622</v>
      </c>
      <c r="AG71">
        <v>21.36</v>
      </c>
      <c r="AH71">
        <v>59.661000000000001</v>
      </c>
      <c r="AI71">
        <v>0</v>
      </c>
      <c r="AJ71">
        <v>0</v>
      </c>
      <c r="AK71">
        <v>54.440100000000001</v>
      </c>
      <c r="AL71">
        <v>1.3944000000000001</v>
      </c>
      <c r="AM71">
        <v>0</v>
      </c>
      <c r="AN71">
        <v>0.80345999999999995</v>
      </c>
      <c r="AO71">
        <v>0</v>
      </c>
      <c r="AP71">
        <v>0</v>
      </c>
      <c r="AQ71">
        <v>46.683</v>
      </c>
      <c r="AR71">
        <v>2.2080000000000002</v>
      </c>
      <c r="AS71">
        <v>4.7081999999999997</v>
      </c>
      <c r="AT71">
        <v>19.999962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2731.6046579999993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</v>
      </c>
      <c r="L72">
        <v>653.15009999999995</v>
      </c>
      <c r="M72">
        <v>92</v>
      </c>
      <c r="N72">
        <v>59.06</v>
      </c>
      <c r="O72">
        <v>123.66562500000001</v>
      </c>
      <c r="P72">
        <v>131.74039999999999</v>
      </c>
      <c r="Q72">
        <v>10.563499999999999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40.972499999999997</v>
      </c>
      <c r="X72">
        <v>147.26089999999999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18.272072000000001</v>
      </c>
      <c r="AE72">
        <v>32.957704</v>
      </c>
      <c r="AF72">
        <v>35.496000000000002</v>
      </c>
      <c r="AG72">
        <v>21.36</v>
      </c>
      <c r="AH72">
        <v>78.600999999999999</v>
      </c>
      <c r="AI72">
        <v>0</v>
      </c>
      <c r="AJ72">
        <v>0</v>
      </c>
      <c r="AK72">
        <v>54.440100000000001</v>
      </c>
      <c r="AL72">
        <v>6.9720000000000004</v>
      </c>
      <c r="AM72">
        <v>5.2786799999999996</v>
      </c>
      <c r="AN72">
        <v>0.80345999999999995</v>
      </c>
      <c r="AO72">
        <v>0</v>
      </c>
      <c r="AP72">
        <v>0</v>
      </c>
      <c r="AQ72">
        <v>46.683</v>
      </c>
      <c r="AR72">
        <v>2.2080000000000002</v>
      </c>
      <c r="AS72">
        <v>4.7081999999999997</v>
      </c>
      <c r="AT72">
        <v>19.999962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2794.9644429999998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679.19</v>
      </c>
      <c r="L73">
        <v>653.15009999999995</v>
      </c>
      <c r="M73">
        <v>92</v>
      </c>
      <c r="N73">
        <v>59.06</v>
      </c>
      <c r="O73">
        <v>123.66562500000001</v>
      </c>
      <c r="P73">
        <v>131.74039999999999</v>
      </c>
      <c r="Q73">
        <v>10.563499999999999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40.972499999999997</v>
      </c>
      <c r="X73">
        <v>147.26089999999999</v>
      </c>
      <c r="Y73">
        <v>0</v>
      </c>
      <c r="Z73">
        <v>13.041600000000001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38.966720000000002</v>
      </c>
      <c r="AG73">
        <v>21.36</v>
      </c>
      <c r="AH73">
        <v>116.9545</v>
      </c>
      <c r="AI73">
        <v>0</v>
      </c>
      <c r="AJ73">
        <v>0</v>
      </c>
      <c r="AK73">
        <v>54.440100000000001</v>
      </c>
      <c r="AL73">
        <v>55.776000000000003</v>
      </c>
      <c r="AM73">
        <v>6.665</v>
      </c>
      <c r="AN73">
        <v>0.80345999999999995</v>
      </c>
      <c r="AO73">
        <v>0</v>
      </c>
      <c r="AP73">
        <v>0</v>
      </c>
      <c r="AQ73">
        <v>46.683</v>
      </c>
      <c r="AR73">
        <v>2.2080000000000002</v>
      </c>
      <c r="AS73">
        <v>4.7081999999999997</v>
      </c>
      <c r="AT73">
        <v>19.999962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2918.9636229999992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</v>
      </c>
      <c r="L74">
        <v>653.15009999999995</v>
      </c>
      <c r="M74">
        <v>92</v>
      </c>
      <c r="N74">
        <v>59.06</v>
      </c>
      <c r="O74">
        <v>123.66562500000001</v>
      </c>
      <c r="P74">
        <v>131.74039999999999</v>
      </c>
      <c r="Q74">
        <v>10.563499999999999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40.972499999999997</v>
      </c>
      <c r="X74">
        <v>147.26089999999999</v>
      </c>
      <c r="Y74">
        <v>0</v>
      </c>
      <c r="Z74">
        <v>13.041600000000001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38.966720000000002</v>
      </c>
      <c r="AG74">
        <v>21.36</v>
      </c>
      <c r="AH74">
        <v>116.9545</v>
      </c>
      <c r="AI74">
        <v>0</v>
      </c>
      <c r="AJ74">
        <v>0</v>
      </c>
      <c r="AK74">
        <v>54.440100000000001</v>
      </c>
      <c r="AL74">
        <v>55.776000000000003</v>
      </c>
      <c r="AM74">
        <v>6.665</v>
      </c>
      <c r="AN74">
        <v>0.80345999999999995</v>
      </c>
      <c r="AO74">
        <v>0</v>
      </c>
      <c r="AP74">
        <v>0</v>
      </c>
      <c r="AQ74">
        <v>46.683</v>
      </c>
      <c r="AR74">
        <v>2.2080000000000002</v>
      </c>
      <c r="AS74">
        <v>4.7081999999999997</v>
      </c>
      <c r="AT74">
        <v>19.999962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2936.315658999999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</v>
      </c>
      <c r="L75">
        <v>653.15009999999995</v>
      </c>
      <c r="M75">
        <v>92</v>
      </c>
      <c r="N75">
        <v>59.06</v>
      </c>
      <c r="O75">
        <v>123.66562500000001</v>
      </c>
      <c r="P75">
        <v>131.74039999999999</v>
      </c>
      <c r="Q75">
        <v>10.563499999999999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40.972499999999997</v>
      </c>
      <c r="X75">
        <v>147.26089999999999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38.966720000000002</v>
      </c>
      <c r="AG75">
        <v>21.36</v>
      </c>
      <c r="AH75">
        <v>116.9545</v>
      </c>
      <c r="AI75">
        <v>0</v>
      </c>
      <c r="AJ75">
        <v>0</v>
      </c>
      <c r="AK75">
        <v>54.440100000000001</v>
      </c>
      <c r="AL75">
        <v>55.776000000000003</v>
      </c>
      <c r="AM75">
        <v>6.8382899999999998</v>
      </c>
      <c r="AN75">
        <v>0.80345999999999995</v>
      </c>
      <c r="AO75">
        <v>0</v>
      </c>
      <c r="AP75">
        <v>0</v>
      </c>
      <c r="AQ75">
        <v>46.683</v>
      </c>
      <c r="AR75">
        <v>2.2080000000000002</v>
      </c>
      <c r="AS75">
        <v>4.7081999999999997</v>
      </c>
      <c r="AT75">
        <v>19.999962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2940.4389489999994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653.15009999999995</v>
      </c>
      <c r="M76">
        <v>92</v>
      </c>
      <c r="N76">
        <v>59.06</v>
      </c>
      <c r="O76">
        <v>123.66562500000001</v>
      </c>
      <c r="P76">
        <v>131.74039999999999</v>
      </c>
      <c r="Q76">
        <v>10.563499999999999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40.972499999999997</v>
      </c>
      <c r="X76">
        <v>147.26089999999999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38.966720000000002</v>
      </c>
      <c r="AG76">
        <v>21.36</v>
      </c>
      <c r="AH76">
        <v>116.9545</v>
      </c>
      <c r="AI76">
        <v>0</v>
      </c>
      <c r="AJ76">
        <v>0</v>
      </c>
      <c r="AK76">
        <v>54.440100000000001</v>
      </c>
      <c r="AL76">
        <v>55.776000000000003</v>
      </c>
      <c r="AM76">
        <v>7.4648000000000003</v>
      </c>
      <c r="AN76">
        <v>0.80345999999999995</v>
      </c>
      <c r="AO76">
        <v>0</v>
      </c>
      <c r="AP76">
        <v>0</v>
      </c>
      <c r="AQ76">
        <v>46.683</v>
      </c>
      <c r="AR76">
        <v>2.2080000000000002</v>
      </c>
      <c r="AS76">
        <v>4.7081999999999997</v>
      </c>
      <c r="AT76">
        <v>19.999962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2941.0654589999995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653.15009999999995</v>
      </c>
      <c r="M77">
        <v>92</v>
      </c>
      <c r="N77">
        <v>59.06</v>
      </c>
      <c r="O77">
        <v>123.66562500000001</v>
      </c>
      <c r="P77">
        <v>131.74039999999999</v>
      </c>
      <c r="Q77">
        <v>10.563499999999999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40.972499999999997</v>
      </c>
      <c r="X77">
        <v>147.26089999999999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38.966720000000002</v>
      </c>
      <c r="AG77">
        <v>21.36</v>
      </c>
      <c r="AH77">
        <v>116.9545</v>
      </c>
      <c r="AI77">
        <v>0</v>
      </c>
      <c r="AJ77">
        <v>0</v>
      </c>
      <c r="AK77">
        <v>54.440100000000001</v>
      </c>
      <c r="AL77">
        <v>55.776000000000003</v>
      </c>
      <c r="AM77">
        <v>7.4648000000000003</v>
      </c>
      <c r="AN77">
        <v>0.80345999999999995</v>
      </c>
      <c r="AO77">
        <v>0</v>
      </c>
      <c r="AP77">
        <v>0</v>
      </c>
      <c r="AQ77">
        <v>46.683</v>
      </c>
      <c r="AR77">
        <v>2.2080000000000002</v>
      </c>
      <c r="AS77">
        <v>4.7081999999999997</v>
      </c>
      <c r="AT77">
        <v>19.999962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2941.0654589999995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653.15009999999995</v>
      </c>
      <c r="M78">
        <v>92</v>
      </c>
      <c r="N78">
        <v>59.06</v>
      </c>
      <c r="O78">
        <v>123.66562500000001</v>
      </c>
      <c r="P78">
        <v>131.74039999999999</v>
      </c>
      <c r="Q78">
        <v>10.563499999999999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40.972499999999997</v>
      </c>
      <c r="X78">
        <v>147.26089999999999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18.272072000000001</v>
      </c>
      <c r="AE78">
        <v>32.957704</v>
      </c>
      <c r="AF78">
        <v>38.966720000000002</v>
      </c>
      <c r="AG78">
        <v>21.36</v>
      </c>
      <c r="AH78">
        <v>116.9545</v>
      </c>
      <c r="AI78">
        <v>0</v>
      </c>
      <c r="AJ78">
        <v>0</v>
      </c>
      <c r="AK78">
        <v>54.440100000000001</v>
      </c>
      <c r="AL78">
        <v>6.9720000000000004</v>
      </c>
      <c r="AM78">
        <v>7.4648000000000003</v>
      </c>
      <c r="AN78">
        <v>0.80345999999999995</v>
      </c>
      <c r="AO78">
        <v>0</v>
      </c>
      <c r="AP78">
        <v>0</v>
      </c>
      <c r="AQ78">
        <v>46.683</v>
      </c>
      <c r="AR78">
        <v>2.2080000000000002</v>
      </c>
      <c r="AS78">
        <v>4.7081999999999997</v>
      </c>
      <c r="AT78">
        <v>19.999962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2883.125423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653.15009999999995</v>
      </c>
      <c r="M79">
        <v>92</v>
      </c>
      <c r="N79">
        <v>59.06</v>
      </c>
      <c r="O79">
        <v>123.66562500000001</v>
      </c>
      <c r="P79">
        <v>131.74039999999999</v>
      </c>
      <c r="Q79">
        <v>10.563499999999999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40.972499999999997</v>
      </c>
      <c r="X79">
        <v>147.26089999999999</v>
      </c>
      <c r="Y79">
        <v>0</v>
      </c>
      <c r="Z79">
        <v>6.5208000000000004</v>
      </c>
      <c r="AA79">
        <v>14.04936</v>
      </c>
      <c r="AB79">
        <v>26.34008</v>
      </c>
      <c r="AC79">
        <v>0</v>
      </c>
      <c r="AD79">
        <v>18.272072000000001</v>
      </c>
      <c r="AE79">
        <v>32.957704</v>
      </c>
      <c r="AF79">
        <v>26.622</v>
      </c>
      <c r="AG79">
        <v>21.36</v>
      </c>
      <c r="AH79">
        <v>53.031999999999996</v>
      </c>
      <c r="AI79">
        <v>0</v>
      </c>
      <c r="AJ79">
        <v>0</v>
      </c>
      <c r="AK79">
        <v>54.440100000000001</v>
      </c>
      <c r="AL79">
        <v>2.3239999999999998</v>
      </c>
      <c r="AM79">
        <v>5.2786799999999996</v>
      </c>
      <c r="AN79">
        <v>0.84172000000000002</v>
      </c>
      <c r="AO79">
        <v>0</v>
      </c>
      <c r="AP79">
        <v>0.64049999999999996</v>
      </c>
      <c r="AQ79">
        <v>46.683</v>
      </c>
      <c r="AR79">
        <v>2.2080000000000002</v>
      </c>
      <c r="AS79">
        <v>4.7081999999999997</v>
      </c>
      <c r="AT79">
        <v>19.999962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2782.1614029999992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653.15009999999995</v>
      </c>
      <c r="M80">
        <v>92</v>
      </c>
      <c r="N80">
        <v>59.06</v>
      </c>
      <c r="O80">
        <v>123.66562500000001</v>
      </c>
      <c r="P80">
        <v>131.74039999999999</v>
      </c>
      <c r="Q80">
        <v>10.563499999999999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40.972499999999997</v>
      </c>
      <c r="X80">
        <v>147.26089999999999</v>
      </c>
      <c r="Y80">
        <v>0</v>
      </c>
      <c r="Z80">
        <v>6.5208000000000004</v>
      </c>
      <c r="AA80">
        <v>6.32</v>
      </c>
      <c r="AB80">
        <v>13.17004</v>
      </c>
      <c r="AC80">
        <v>0</v>
      </c>
      <c r="AD80">
        <v>9.0184669999999993</v>
      </c>
      <c r="AE80">
        <v>16.478852</v>
      </c>
      <c r="AF80">
        <v>17.748000000000001</v>
      </c>
      <c r="AG80">
        <v>21.36</v>
      </c>
      <c r="AH80">
        <v>46.781799999999997</v>
      </c>
      <c r="AI80">
        <v>0</v>
      </c>
      <c r="AJ80">
        <v>0</v>
      </c>
      <c r="AK80">
        <v>54.440100000000001</v>
      </c>
      <c r="AL80">
        <v>2.3239999999999998</v>
      </c>
      <c r="AM80">
        <v>0</v>
      </c>
      <c r="AN80">
        <v>0.84172000000000002</v>
      </c>
      <c r="AO80">
        <v>0</v>
      </c>
      <c r="AP80">
        <v>0.64049999999999996</v>
      </c>
      <c r="AQ80">
        <v>46.683</v>
      </c>
      <c r="AR80">
        <v>2.2080000000000002</v>
      </c>
      <c r="AS80">
        <v>4.7081999999999997</v>
      </c>
      <c r="AT80">
        <v>19.999962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2715.1266659999997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653.15009999999995</v>
      </c>
      <c r="M81">
        <v>92</v>
      </c>
      <c r="N81">
        <v>59.06</v>
      </c>
      <c r="O81">
        <v>123.66562500000001</v>
      </c>
      <c r="P81">
        <v>131.74039999999999</v>
      </c>
      <c r="Q81">
        <v>10.563499999999999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40.972499999999997</v>
      </c>
      <c r="X81">
        <v>147.26089999999999</v>
      </c>
      <c r="Y81">
        <v>0</v>
      </c>
      <c r="Z81">
        <v>6.5208000000000004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21.36</v>
      </c>
      <c r="AH81">
        <v>41.667999999999999</v>
      </c>
      <c r="AI81">
        <v>0</v>
      </c>
      <c r="AJ81">
        <v>0</v>
      </c>
      <c r="AK81">
        <v>54.440100000000001</v>
      </c>
      <c r="AL81">
        <v>2.3239999999999998</v>
      </c>
      <c r="AM81">
        <v>0</v>
      </c>
      <c r="AN81">
        <v>0.84172000000000002</v>
      </c>
      <c r="AO81">
        <v>0</v>
      </c>
      <c r="AP81">
        <v>0.64049999999999996</v>
      </c>
      <c r="AQ81">
        <v>46.683</v>
      </c>
      <c r="AR81">
        <v>3.3119999999999998</v>
      </c>
      <c r="AS81">
        <v>4.7081999999999997</v>
      </c>
      <c r="AT81">
        <v>19.999962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2673.7343589999991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653.15009999999995</v>
      </c>
      <c r="M82">
        <v>92</v>
      </c>
      <c r="N82">
        <v>59.06</v>
      </c>
      <c r="O82">
        <v>123.66562500000001</v>
      </c>
      <c r="P82">
        <v>131.74039999999999</v>
      </c>
      <c r="Q82">
        <v>10.563499999999999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40.972499999999997</v>
      </c>
      <c r="X82">
        <v>147.26089999999999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21.36</v>
      </c>
      <c r="AH82">
        <v>18.940000000000001</v>
      </c>
      <c r="AI82">
        <v>0</v>
      </c>
      <c r="AJ82">
        <v>0</v>
      </c>
      <c r="AK82">
        <v>54.440100000000001</v>
      </c>
      <c r="AL82">
        <v>2.3239999999999998</v>
      </c>
      <c r="AM82">
        <v>0</v>
      </c>
      <c r="AN82">
        <v>0.84172000000000002</v>
      </c>
      <c r="AO82">
        <v>0</v>
      </c>
      <c r="AP82">
        <v>0.64049999999999996</v>
      </c>
      <c r="AQ82">
        <v>46.683</v>
      </c>
      <c r="AR82">
        <v>36.432000000000002</v>
      </c>
      <c r="AS82">
        <v>4.7081999999999997</v>
      </c>
      <c r="AT82">
        <v>19.999962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2684.126358999999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679.19</v>
      </c>
      <c r="L83">
        <v>653.15009999999995</v>
      </c>
      <c r="M83">
        <v>92</v>
      </c>
      <c r="N83">
        <v>59.06</v>
      </c>
      <c r="O83">
        <v>123.66562500000001</v>
      </c>
      <c r="P83">
        <v>131.74039999999999</v>
      </c>
      <c r="Q83">
        <v>10.563499999999999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40.972499999999997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21.36</v>
      </c>
      <c r="AH83">
        <v>17.803599999999999</v>
      </c>
      <c r="AI83">
        <v>0</v>
      </c>
      <c r="AJ83">
        <v>0</v>
      </c>
      <c r="AK83">
        <v>54.440100000000001</v>
      </c>
      <c r="AL83">
        <v>2.3239999999999998</v>
      </c>
      <c r="AM83">
        <v>0</v>
      </c>
      <c r="AN83">
        <v>0.84172000000000002</v>
      </c>
      <c r="AO83">
        <v>0</v>
      </c>
      <c r="AP83">
        <v>0.64049999999999996</v>
      </c>
      <c r="AQ83">
        <v>46.683</v>
      </c>
      <c r="AR83">
        <v>36.432000000000002</v>
      </c>
      <c r="AS83">
        <v>4.7081999999999997</v>
      </c>
      <c r="AT83">
        <v>19.999962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2676.4691589999993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679.19</v>
      </c>
      <c r="L84">
        <v>653.15009999999995</v>
      </c>
      <c r="M84">
        <v>92</v>
      </c>
      <c r="N84">
        <v>59.06</v>
      </c>
      <c r="O84">
        <v>123.66562500000001</v>
      </c>
      <c r="P84">
        <v>131.74039999999999</v>
      </c>
      <c r="Q84">
        <v>10.563499999999999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40.972499999999997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21.36</v>
      </c>
      <c r="AH84">
        <v>0</v>
      </c>
      <c r="AI84">
        <v>0</v>
      </c>
      <c r="AJ84">
        <v>0</v>
      </c>
      <c r="AK84">
        <v>54.440100000000001</v>
      </c>
      <c r="AL84">
        <v>2.3239999999999998</v>
      </c>
      <c r="AM84">
        <v>0</v>
      </c>
      <c r="AN84">
        <v>0.84172000000000002</v>
      </c>
      <c r="AO84">
        <v>0</v>
      </c>
      <c r="AP84">
        <v>0.64049999999999996</v>
      </c>
      <c r="AQ84">
        <v>46.683</v>
      </c>
      <c r="AR84">
        <v>3.3119999999999998</v>
      </c>
      <c r="AS84">
        <v>4.7081999999999997</v>
      </c>
      <c r="AT84">
        <v>19.999962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2625.5455589999992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671.88509999999997</v>
      </c>
      <c r="L85">
        <v>653.15009999999995</v>
      </c>
      <c r="M85">
        <v>82</v>
      </c>
      <c r="N85">
        <v>59.06</v>
      </c>
      <c r="O85">
        <v>123.66562500000001</v>
      </c>
      <c r="P85">
        <v>131.74039999999999</v>
      </c>
      <c r="Q85">
        <v>10.563499999999999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40.972499999999997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21.36</v>
      </c>
      <c r="AH85">
        <v>0</v>
      </c>
      <c r="AI85">
        <v>0</v>
      </c>
      <c r="AJ85">
        <v>0</v>
      </c>
      <c r="AK85">
        <v>54.440100000000001</v>
      </c>
      <c r="AL85">
        <v>2.3239999999999998</v>
      </c>
      <c r="AM85">
        <v>0</v>
      </c>
      <c r="AN85">
        <v>0.84172000000000002</v>
      </c>
      <c r="AO85">
        <v>0</v>
      </c>
      <c r="AP85">
        <v>0.64049999999999996</v>
      </c>
      <c r="AQ85">
        <v>45.485999999999997</v>
      </c>
      <c r="AR85">
        <v>2.2080000000000002</v>
      </c>
      <c r="AS85">
        <v>4.7081999999999997</v>
      </c>
      <c r="AT85">
        <v>19.999962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2605.9396589999992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671.88509999999997</v>
      </c>
      <c r="L86">
        <v>653.15009999999995</v>
      </c>
      <c r="M86">
        <v>82</v>
      </c>
      <c r="N86">
        <v>59.06</v>
      </c>
      <c r="O86">
        <v>123.66562500000001</v>
      </c>
      <c r="P86">
        <v>131.74039999999999</v>
      </c>
      <c r="Q86">
        <v>10.563499999999999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40.972499999999997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21.36</v>
      </c>
      <c r="AH86">
        <v>0</v>
      </c>
      <c r="AI86">
        <v>0</v>
      </c>
      <c r="AJ86">
        <v>0</v>
      </c>
      <c r="AK86">
        <v>54.440100000000001</v>
      </c>
      <c r="AL86">
        <v>2.3239999999999998</v>
      </c>
      <c r="AM86">
        <v>0</v>
      </c>
      <c r="AN86">
        <v>0.84172000000000002</v>
      </c>
      <c r="AO86">
        <v>0</v>
      </c>
      <c r="AP86">
        <v>0.64049999999999996</v>
      </c>
      <c r="AQ86">
        <v>43.47</v>
      </c>
      <c r="AR86">
        <v>2.2080000000000002</v>
      </c>
      <c r="AS86">
        <v>4.7081999999999997</v>
      </c>
      <c r="AT86">
        <v>19.999962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2603.9236589999991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671.88509999999997</v>
      </c>
      <c r="L87">
        <v>653.15009999999995</v>
      </c>
      <c r="M87">
        <v>82</v>
      </c>
      <c r="N87">
        <v>59.06</v>
      </c>
      <c r="O87">
        <v>123.66562500000001</v>
      </c>
      <c r="P87">
        <v>131.74039999999999</v>
      </c>
      <c r="Q87">
        <v>10.563499999999999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40.972499999999997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21.36</v>
      </c>
      <c r="AH87">
        <v>0</v>
      </c>
      <c r="AI87">
        <v>0</v>
      </c>
      <c r="AJ87">
        <v>0</v>
      </c>
      <c r="AK87">
        <v>54.440100000000001</v>
      </c>
      <c r="AL87">
        <v>2.3239999999999998</v>
      </c>
      <c r="AM87">
        <v>0</v>
      </c>
      <c r="AN87">
        <v>0.84172000000000002</v>
      </c>
      <c r="AO87">
        <v>0</v>
      </c>
      <c r="AP87">
        <v>0</v>
      </c>
      <c r="AQ87">
        <v>28.98</v>
      </c>
      <c r="AR87">
        <v>2.2080000000000002</v>
      </c>
      <c r="AS87">
        <v>4.7081999999999997</v>
      </c>
      <c r="AT87">
        <v>19.999962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2588.7931589999994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671.88509999999997</v>
      </c>
      <c r="L88">
        <v>653.15009999999995</v>
      </c>
      <c r="M88">
        <v>82</v>
      </c>
      <c r="N88">
        <v>59.06</v>
      </c>
      <c r="O88">
        <v>123.66562500000001</v>
      </c>
      <c r="P88">
        <v>131.74039999999999</v>
      </c>
      <c r="Q88">
        <v>10.563499999999999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40.972499999999997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21.36</v>
      </c>
      <c r="AH88">
        <v>0</v>
      </c>
      <c r="AI88">
        <v>0</v>
      </c>
      <c r="AJ88">
        <v>0</v>
      </c>
      <c r="AK88">
        <v>54.440100000000001</v>
      </c>
      <c r="AL88">
        <v>2.3239999999999998</v>
      </c>
      <c r="AM88">
        <v>0</v>
      </c>
      <c r="AN88">
        <v>0.84172000000000002</v>
      </c>
      <c r="AO88">
        <v>0</v>
      </c>
      <c r="AP88">
        <v>0</v>
      </c>
      <c r="AQ88">
        <v>28.98</v>
      </c>
      <c r="AR88">
        <v>2.2080000000000002</v>
      </c>
      <c r="AS88">
        <v>4.7081999999999997</v>
      </c>
      <c r="AT88">
        <v>19.999962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2588.7931589999994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671.88509999999997</v>
      </c>
      <c r="L89">
        <v>653.15009999999995</v>
      </c>
      <c r="M89">
        <v>82</v>
      </c>
      <c r="N89">
        <v>59.06</v>
      </c>
      <c r="O89">
        <v>123.66562500000001</v>
      </c>
      <c r="P89">
        <v>131.74039999999999</v>
      </c>
      <c r="Q89">
        <v>10.563499999999999</v>
      </c>
      <c r="R89">
        <v>42.390099999999997</v>
      </c>
      <c r="S89">
        <v>26.3901</v>
      </c>
      <c r="T89">
        <v>0</v>
      </c>
      <c r="U89">
        <v>418.77</v>
      </c>
      <c r="V89">
        <v>20.73</v>
      </c>
      <c r="W89">
        <v>40.972499999999997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21.36</v>
      </c>
      <c r="AH89">
        <v>18.940000000000001</v>
      </c>
      <c r="AI89">
        <v>0</v>
      </c>
      <c r="AJ89">
        <v>0</v>
      </c>
      <c r="AK89">
        <v>54.440100000000001</v>
      </c>
      <c r="AL89">
        <v>2.3239999999999998</v>
      </c>
      <c r="AM89">
        <v>0</v>
      </c>
      <c r="AN89">
        <v>0.84172000000000002</v>
      </c>
      <c r="AO89">
        <v>0</v>
      </c>
      <c r="AP89">
        <v>0</v>
      </c>
      <c r="AQ89">
        <v>28.98</v>
      </c>
      <c r="AR89">
        <v>3.3119999999999998</v>
      </c>
      <c r="AS89">
        <v>4.7081999999999997</v>
      </c>
      <c r="AT89">
        <v>19.999962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2608.8371589999992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588.89949999999999</v>
      </c>
      <c r="L90">
        <v>549.42499999999995</v>
      </c>
      <c r="M90">
        <v>82</v>
      </c>
      <c r="N90">
        <v>59.06</v>
      </c>
      <c r="O90">
        <v>123.66562500000001</v>
      </c>
      <c r="P90">
        <v>131.74039999999999</v>
      </c>
      <c r="Q90">
        <v>10.563499999999999</v>
      </c>
      <c r="R90">
        <v>42.390099999999997</v>
      </c>
      <c r="S90">
        <v>22.293600000000001</v>
      </c>
      <c r="T90">
        <v>0</v>
      </c>
      <c r="U90">
        <v>418.77</v>
      </c>
      <c r="V90">
        <v>20.73</v>
      </c>
      <c r="W90">
        <v>40.972499999999997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21.36</v>
      </c>
      <c r="AH90">
        <v>18.940000000000001</v>
      </c>
      <c r="AI90">
        <v>0</v>
      </c>
      <c r="AJ90">
        <v>0</v>
      </c>
      <c r="AK90">
        <v>54.440100000000001</v>
      </c>
      <c r="AL90">
        <v>2.3239999999999998</v>
      </c>
      <c r="AM90">
        <v>0</v>
      </c>
      <c r="AN90">
        <v>0.84172000000000002</v>
      </c>
      <c r="AO90">
        <v>0</v>
      </c>
      <c r="AP90">
        <v>0</v>
      </c>
      <c r="AQ90">
        <v>14.49</v>
      </c>
      <c r="AR90">
        <v>3.3119999999999998</v>
      </c>
      <c r="AS90">
        <v>4.7081999999999997</v>
      </c>
      <c r="AT90">
        <v>19.999962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2403.5399589999988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588.89949999999999</v>
      </c>
      <c r="L91">
        <v>464.42500000000001</v>
      </c>
      <c r="M91">
        <v>82</v>
      </c>
      <c r="N91">
        <v>59.06</v>
      </c>
      <c r="O91">
        <v>123.66562500000001</v>
      </c>
      <c r="P91">
        <v>131.74039999999999</v>
      </c>
      <c r="Q91">
        <v>10.563499999999999</v>
      </c>
      <c r="R91">
        <v>36.622999999999998</v>
      </c>
      <c r="S91">
        <v>22.686969000000001</v>
      </c>
      <c r="T91">
        <v>0</v>
      </c>
      <c r="U91">
        <v>418.77</v>
      </c>
      <c r="V91">
        <v>20.73</v>
      </c>
      <c r="W91">
        <v>40.972499999999997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21.36</v>
      </c>
      <c r="AH91">
        <v>18.940000000000001</v>
      </c>
      <c r="AI91">
        <v>0</v>
      </c>
      <c r="AJ91">
        <v>0</v>
      </c>
      <c r="AK91">
        <v>54.440100000000001</v>
      </c>
      <c r="AL91">
        <v>2.3239999999999998</v>
      </c>
      <c r="AM91">
        <v>0</v>
      </c>
      <c r="AN91">
        <v>0.84172000000000002</v>
      </c>
      <c r="AO91">
        <v>0</v>
      </c>
      <c r="AP91">
        <v>0</v>
      </c>
      <c r="AQ91">
        <v>14.49</v>
      </c>
      <c r="AR91">
        <v>3.3119999999999998</v>
      </c>
      <c r="AS91">
        <v>4.7081999999999997</v>
      </c>
      <c r="AT91">
        <v>19.999962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2313.1662279999996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588.89949999999999</v>
      </c>
      <c r="L92">
        <v>424.42500000000001</v>
      </c>
      <c r="M92">
        <v>82</v>
      </c>
      <c r="N92">
        <v>59.06</v>
      </c>
      <c r="O92">
        <v>123.66562500000001</v>
      </c>
      <c r="P92">
        <v>131.74039999999999</v>
      </c>
      <c r="Q92">
        <v>10.563499999999999</v>
      </c>
      <c r="R92">
        <v>36.622999999999998</v>
      </c>
      <c r="S92">
        <v>22.687000000000001</v>
      </c>
      <c r="T92">
        <v>0</v>
      </c>
      <c r="U92">
        <v>418.77</v>
      </c>
      <c r="V92">
        <v>20.73</v>
      </c>
      <c r="W92">
        <v>40.972499999999997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21.36</v>
      </c>
      <c r="AH92">
        <v>18.940000000000001</v>
      </c>
      <c r="AI92">
        <v>0</v>
      </c>
      <c r="AJ92">
        <v>0</v>
      </c>
      <c r="AK92">
        <v>54.440100000000001</v>
      </c>
      <c r="AL92">
        <v>2.3239999999999998</v>
      </c>
      <c r="AM92">
        <v>0</v>
      </c>
      <c r="AN92">
        <v>0.84172000000000002</v>
      </c>
      <c r="AO92">
        <v>0</v>
      </c>
      <c r="AP92">
        <v>0</v>
      </c>
      <c r="AQ92">
        <v>14.49</v>
      </c>
      <c r="AR92">
        <v>3.3119999999999998</v>
      </c>
      <c r="AS92">
        <v>4.7081999999999997</v>
      </c>
      <c r="AT92">
        <v>19.999962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2256.6874069999994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588.89949999999999</v>
      </c>
      <c r="L93">
        <v>394.42500000000001</v>
      </c>
      <c r="M93">
        <v>82</v>
      </c>
      <c r="N93">
        <v>59.06</v>
      </c>
      <c r="O93">
        <v>123.66562500000001</v>
      </c>
      <c r="P93">
        <v>131.74039999999999</v>
      </c>
      <c r="Q93">
        <v>10.563499999999999</v>
      </c>
      <c r="R93">
        <v>36.622999999999998</v>
      </c>
      <c r="S93">
        <v>18.590499999999999</v>
      </c>
      <c r="T93">
        <v>0</v>
      </c>
      <c r="U93">
        <v>418.77</v>
      </c>
      <c r="V93">
        <v>15.464600000000001</v>
      </c>
      <c r="W93">
        <v>40.97</v>
      </c>
      <c r="X93">
        <v>127.7908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21.36</v>
      </c>
      <c r="AH93">
        <v>0</v>
      </c>
      <c r="AI93">
        <v>0</v>
      </c>
      <c r="AJ93">
        <v>0</v>
      </c>
      <c r="AK93">
        <v>54.440100000000001</v>
      </c>
      <c r="AL93">
        <v>2.3239999999999998</v>
      </c>
      <c r="AM93">
        <v>0</v>
      </c>
      <c r="AN93">
        <v>0.84172000000000002</v>
      </c>
      <c r="AO93">
        <v>0</v>
      </c>
      <c r="AP93">
        <v>0</v>
      </c>
      <c r="AQ93">
        <v>0</v>
      </c>
      <c r="AR93">
        <v>5.52</v>
      </c>
      <c r="AS93">
        <v>4.7081999999999997</v>
      </c>
      <c r="AT93">
        <v>19.999962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2166.6309069999998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588.89949999999999</v>
      </c>
      <c r="L94">
        <v>362.42500000000001</v>
      </c>
      <c r="M94">
        <v>82</v>
      </c>
      <c r="N94">
        <v>59.06</v>
      </c>
      <c r="O94">
        <v>123.66562500000001</v>
      </c>
      <c r="P94">
        <v>131.74039999999999</v>
      </c>
      <c r="Q94">
        <v>10.563499999999999</v>
      </c>
      <c r="R94">
        <v>36.622999999999998</v>
      </c>
      <c r="S94">
        <v>18.590499999999999</v>
      </c>
      <c r="T94">
        <v>0</v>
      </c>
      <c r="U94">
        <v>418.77</v>
      </c>
      <c r="V94">
        <v>15.464600000000001</v>
      </c>
      <c r="W94">
        <v>40.97</v>
      </c>
      <c r="X94">
        <v>127.7908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21.36</v>
      </c>
      <c r="AH94">
        <v>0</v>
      </c>
      <c r="AI94">
        <v>0</v>
      </c>
      <c r="AJ94">
        <v>0</v>
      </c>
      <c r="AK94">
        <v>54.440100000000001</v>
      </c>
      <c r="AL94">
        <v>2.3239999999999998</v>
      </c>
      <c r="AM94">
        <v>0</v>
      </c>
      <c r="AN94">
        <v>0.84172000000000002</v>
      </c>
      <c r="AO94">
        <v>0</v>
      </c>
      <c r="AP94">
        <v>0</v>
      </c>
      <c r="AQ94">
        <v>0</v>
      </c>
      <c r="AR94">
        <v>5.52</v>
      </c>
      <c r="AS94">
        <v>4.7081999999999997</v>
      </c>
      <c r="AT94">
        <v>19.999962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2134.6309069999998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588.89949999999999</v>
      </c>
      <c r="L95">
        <v>362.42500000000001</v>
      </c>
      <c r="M95">
        <v>82</v>
      </c>
      <c r="N95">
        <v>59.06</v>
      </c>
      <c r="O95">
        <v>123.66562500000001</v>
      </c>
      <c r="P95">
        <v>131.74039999999999</v>
      </c>
      <c r="Q95">
        <v>9.6379999999999999</v>
      </c>
      <c r="R95">
        <v>36.622999999999998</v>
      </c>
      <c r="S95">
        <v>18.590499999999999</v>
      </c>
      <c r="T95">
        <v>0</v>
      </c>
      <c r="U95">
        <v>418.77</v>
      </c>
      <c r="V95">
        <v>15.464600000000001</v>
      </c>
      <c r="W95">
        <v>40.97</v>
      </c>
      <c r="X95">
        <v>127.7908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21.36</v>
      </c>
      <c r="AH95">
        <v>0</v>
      </c>
      <c r="AI95">
        <v>0</v>
      </c>
      <c r="AJ95">
        <v>0</v>
      </c>
      <c r="AK95">
        <v>54.440100000000001</v>
      </c>
      <c r="AL95">
        <v>2.3239999999999998</v>
      </c>
      <c r="AM95">
        <v>0</v>
      </c>
      <c r="AN95">
        <v>0.84172000000000002</v>
      </c>
      <c r="AO95">
        <v>0</v>
      </c>
      <c r="AP95">
        <v>0</v>
      </c>
      <c r="AQ95">
        <v>0</v>
      </c>
      <c r="AR95">
        <v>5.52</v>
      </c>
      <c r="AS95">
        <v>4.7081999999999997</v>
      </c>
      <c r="AT95">
        <v>19.999962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2133.7054069999995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588.89949999999999</v>
      </c>
      <c r="L96">
        <v>362.42500000000001</v>
      </c>
      <c r="M96">
        <v>82</v>
      </c>
      <c r="N96">
        <v>59.06</v>
      </c>
      <c r="O96">
        <v>123.66562500000001</v>
      </c>
      <c r="P96">
        <v>131.74039999999999</v>
      </c>
      <c r="Q96">
        <v>9.6379999999999999</v>
      </c>
      <c r="R96">
        <v>36.622999999999998</v>
      </c>
      <c r="S96">
        <v>18.590499999999999</v>
      </c>
      <c r="T96">
        <v>0</v>
      </c>
      <c r="U96">
        <v>418.77</v>
      </c>
      <c r="V96">
        <v>15.464600000000001</v>
      </c>
      <c r="W96">
        <v>40.97</v>
      </c>
      <c r="X96">
        <v>127.7908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21.36</v>
      </c>
      <c r="AH96">
        <v>0</v>
      </c>
      <c r="AI96">
        <v>0</v>
      </c>
      <c r="AJ96">
        <v>0</v>
      </c>
      <c r="AK96">
        <v>54.440100000000001</v>
      </c>
      <c r="AL96">
        <v>2.3239999999999998</v>
      </c>
      <c r="AM96">
        <v>0</v>
      </c>
      <c r="AN96">
        <v>0.84172000000000002</v>
      </c>
      <c r="AO96">
        <v>0</v>
      </c>
      <c r="AP96">
        <v>0</v>
      </c>
      <c r="AQ96">
        <v>0</v>
      </c>
      <c r="AR96">
        <v>5.52</v>
      </c>
      <c r="AS96">
        <v>4.7081999999999997</v>
      </c>
      <c r="AT96">
        <v>19.999962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2133.7054069999995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562</v>
      </c>
      <c r="L97">
        <v>362.42500000000001</v>
      </c>
      <c r="M97">
        <v>82</v>
      </c>
      <c r="N97">
        <v>59.06</v>
      </c>
      <c r="O97">
        <v>123.66562500000001</v>
      </c>
      <c r="P97">
        <v>131.74039999999999</v>
      </c>
      <c r="Q97">
        <v>9.6379999999999999</v>
      </c>
      <c r="R97">
        <v>29.617699999999999</v>
      </c>
      <c r="S97">
        <v>18.590499999999999</v>
      </c>
      <c r="T97">
        <v>0</v>
      </c>
      <c r="U97">
        <v>418.77</v>
      </c>
      <c r="V97">
        <v>14.152269</v>
      </c>
      <c r="W97">
        <v>40.97</v>
      </c>
      <c r="X97">
        <v>127.7908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21.36</v>
      </c>
      <c r="AH97">
        <v>0</v>
      </c>
      <c r="AI97">
        <v>0</v>
      </c>
      <c r="AJ97">
        <v>0</v>
      </c>
      <c r="AK97">
        <v>54.440100000000001</v>
      </c>
      <c r="AL97">
        <v>2.3239999999999998</v>
      </c>
      <c r="AM97">
        <v>0</v>
      </c>
      <c r="AN97">
        <v>0.84172000000000002</v>
      </c>
      <c r="AO97">
        <v>0</v>
      </c>
      <c r="AP97">
        <v>0</v>
      </c>
      <c r="AQ97">
        <v>0</v>
      </c>
      <c r="AR97">
        <v>5.52</v>
      </c>
      <c r="AS97">
        <v>4.7081999999999997</v>
      </c>
      <c r="AT97">
        <v>19.999962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2098.4882759999996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</v>
      </c>
      <c r="L98">
        <v>362.42500000000001</v>
      </c>
      <c r="M98">
        <v>82</v>
      </c>
      <c r="N98">
        <v>59.06</v>
      </c>
      <c r="O98">
        <v>123.66562500000001</v>
      </c>
      <c r="P98">
        <v>131.74039999999999</v>
      </c>
      <c r="Q98">
        <v>9.6379999999999999</v>
      </c>
      <c r="R98">
        <v>29.617699999999999</v>
      </c>
      <c r="S98">
        <v>18.590499999999999</v>
      </c>
      <c r="T98">
        <v>0</v>
      </c>
      <c r="U98">
        <v>418.77</v>
      </c>
      <c r="V98">
        <v>11.368798</v>
      </c>
      <c r="W98">
        <v>40.97</v>
      </c>
      <c r="X98">
        <v>127.7908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21.36</v>
      </c>
      <c r="AH98">
        <v>0</v>
      </c>
      <c r="AI98">
        <v>0</v>
      </c>
      <c r="AJ98">
        <v>0</v>
      </c>
      <c r="AK98">
        <v>54.440100000000001</v>
      </c>
      <c r="AL98">
        <v>2.3239999999999998</v>
      </c>
      <c r="AM98">
        <v>0</v>
      </c>
      <c r="AN98">
        <v>0.84172000000000002</v>
      </c>
      <c r="AO98">
        <v>0</v>
      </c>
      <c r="AP98">
        <v>0</v>
      </c>
      <c r="AQ98">
        <v>0</v>
      </c>
      <c r="AR98">
        <v>3.3119999999999998</v>
      </c>
      <c r="AS98">
        <v>4.7081999999999997</v>
      </c>
      <c r="AT98">
        <v>17.333013000000001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2040.8298559999996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13.95559605575</v>
      </c>
      <c r="L99">
        <f t="shared" si="2"/>
        <v>12.842891700749997</v>
      </c>
      <c r="M99">
        <f t="shared" si="2"/>
        <v>2.173</v>
      </c>
      <c r="N99">
        <f t="shared" si="2"/>
        <v>1.4174400000000018</v>
      </c>
      <c r="O99">
        <f t="shared" si="2"/>
        <v>2.9679749999999947</v>
      </c>
      <c r="P99">
        <f t="shared" si="2"/>
        <v>3.2052726255000037</v>
      </c>
      <c r="Q99">
        <f t="shared" si="2"/>
        <v>0.35597852624999954</v>
      </c>
      <c r="R99">
        <f t="shared" si="2"/>
        <v>0.8687216542500007</v>
      </c>
      <c r="S99">
        <f t="shared" si="2"/>
        <v>0.52806069375000009</v>
      </c>
      <c r="T99">
        <f t="shared" si="2"/>
        <v>0</v>
      </c>
      <c r="U99">
        <f t="shared" si="2"/>
        <v>10.050479999999991</v>
      </c>
      <c r="V99">
        <f t="shared" si="2"/>
        <v>0.39632573050000025</v>
      </c>
      <c r="W99">
        <f t="shared" si="2"/>
        <v>0.94908630749999889</v>
      </c>
      <c r="X99">
        <f t="shared" si="2"/>
        <v>3.1222087192499992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0.11861034000000004</v>
      </c>
      <c r="AC99">
        <f t="shared" si="2"/>
        <v>0</v>
      </c>
      <c r="AD99">
        <f t="shared" si="2"/>
        <v>8.9816771499999989E-2</v>
      </c>
      <c r="AE99">
        <f t="shared" si="2"/>
        <v>0.28426019699999988</v>
      </c>
      <c r="AF99">
        <f t="shared" si="2"/>
        <v>0.26723558000000019</v>
      </c>
      <c r="AG99">
        <f t="shared" si="2"/>
        <v>0.51263999999999899</v>
      </c>
      <c r="AH99">
        <f t="shared" si="2"/>
        <v>0.56820000000000037</v>
      </c>
      <c r="AI99">
        <f t="shared" si="2"/>
        <v>0</v>
      </c>
      <c r="AJ99">
        <f t="shared" si="2"/>
        <v>0</v>
      </c>
      <c r="AK99">
        <f t="shared" si="2"/>
        <v>1.3065623999999973</v>
      </c>
      <c r="AL99">
        <f t="shared" si="2"/>
        <v>0.2208380999999999</v>
      </c>
      <c r="AM99">
        <f t="shared" si="2"/>
        <v>3.1723400499999999E-2</v>
      </c>
      <c r="AN99">
        <f t="shared" si="2"/>
        <v>1.4854445000000013E-2</v>
      </c>
      <c r="AO99">
        <f t="shared" si="2"/>
        <v>0</v>
      </c>
      <c r="AP99">
        <f t="shared" si="2"/>
        <v>2.1264600000000005E-2</v>
      </c>
      <c r="AQ99">
        <f t="shared" si="2"/>
        <v>0.53707499999999986</v>
      </c>
      <c r="AR99">
        <f t="shared" si="2"/>
        <v>0.14434800000000014</v>
      </c>
      <c r="AS99">
        <f t="shared" si="2"/>
        <v>0.12389291999999978</v>
      </c>
      <c r="AT99">
        <f t="shared" si="2"/>
        <v>0.44907430025000084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57.653988027749975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347.48379999999997</v>
      </c>
      <c r="L3">
        <v>347.89175799999998</v>
      </c>
      <c r="M3">
        <v>88.3108</v>
      </c>
      <c r="N3">
        <v>56.691693999999998</v>
      </c>
      <c r="O3">
        <v>118.706633</v>
      </c>
      <c r="P3">
        <v>130.63096899999999</v>
      </c>
      <c r="Q3">
        <v>17.544764000000001</v>
      </c>
      <c r="R3">
        <v>35.154418</v>
      </c>
      <c r="S3">
        <v>21.777251</v>
      </c>
      <c r="T3">
        <v>0</v>
      </c>
      <c r="U3">
        <v>401.97732300000001</v>
      </c>
      <c r="V3">
        <v>14.844469999999999</v>
      </c>
      <c r="W3">
        <v>44.538477</v>
      </c>
      <c r="X3">
        <v>141.355738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8.5181529999999999</v>
      </c>
      <c r="AG3">
        <v>20.503464000000001</v>
      </c>
      <c r="AH3">
        <v>0</v>
      </c>
      <c r="AI3">
        <v>0</v>
      </c>
      <c r="AJ3">
        <v>0</v>
      </c>
      <c r="AK3">
        <v>52.257052000000002</v>
      </c>
      <c r="AL3">
        <v>2.2308080000000001</v>
      </c>
      <c r="AM3">
        <v>0</v>
      </c>
      <c r="AN3">
        <v>0.73451500000000003</v>
      </c>
      <c r="AO3">
        <v>0</v>
      </c>
      <c r="AP3">
        <v>6.0251960000000002</v>
      </c>
      <c r="AQ3">
        <v>0</v>
      </c>
      <c r="AR3">
        <v>25.433509999999998</v>
      </c>
      <c r="AS3">
        <v>4.5194010000000002</v>
      </c>
      <c r="AT3">
        <v>19.197963999999999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1906.328158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347.48379999999997</v>
      </c>
      <c r="L4">
        <v>341.7244</v>
      </c>
      <c r="M4">
        <v>88.3108</v>
      </c>
      <c r="N4">
        <v>56.691693999999998</v>
      </c>
      <c r="O4">
        <v>118.706633</v>
      </c>
      <c r="P4">
        <v>132.46619999999999</v>
      </c>
      <c r="Q4">
        <v>10.526557</v>
      </c>
      <c r="R4">
        <v>35.154418</v>
      </c>
      <c r="S4">
        <v>12.4787</v>
      </c>
      <c r="T4">
        <v>0</v>
      </c>
      <c r="U4">
        <v>401.97732300000001</v>
      </c>
      <c r="V4">
        <v>14.844469999999999</v>
      </c>
      <c r="W4">
        <v>44.538477</v>
      </c>
      <c r="X4">
        <v>141.355738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8.5181529999999999</v>
      </c>
      <c r="AG4">
        <v>20.503464000000001</v>
      </c>
      <c r="AH4">
        <v>0</v>
      </c>
      <c r="AI4">
        <v>0</v>
      </c>
      <c r="AJ4">
        <v>0</v>
      </c>
      <c r="AK4">
        <v>52.257052000000002</v>
      </c>
      <c r="AL4">
        <v>2.2308080000000001</v>
      </c>
      <c r="AM4">
        <v>0</v>
      </c>
      <c r="AN4">
        <v>0.73451500000000003</v>
      </c>
      <c r="AO4">
        <v>0</v>
      </c>
      <c r="AP4">
        <v>6.0251960000000002</v>
      </c>
      <c r="AQ4">
        <v>0</v>
      </c>
      <c r="AR4">
        <v>25.433509999999998</v>
      </c>
      <c r="AS4">
        <v>4.5194010000000002</v>
      </c>
      <c r="AT4">
        <v>17.247177000000001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1883.728486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347.48379999999997</v>
      </c>
      <c r="L5">
        <v>341.7244</v>
      </c>
      <c r="M5">
        <v>88.3108</v>
      </c>
      <c r="N5">
        <v>56.691693999999998</v>
      </c>
      <c r="O5">
        <v>118.706633</v>
      </c>
      <c r="P5">
        <v>132.46619999999999</v>
      </c>
      <c r="Q5">
        <v>8.6390999999999991</v>
      </c>
      <c r="R5">
        <v>24.962486999999999</v>
      </c>
      <c r="S5">
        <v>12.4787</v>
      </c>
      <c r="T5">
        <v>0</v>
      </c>
      <c r="U5">
        <v>401.97732300000001</v>
      </c>
      <c r="V5">
        <v>14.844469999999999</v>
      </c>
      <c r="W5">
        <v>38.985762999999999</v>
      </c>
      <c r="X5">
        <v>122.666389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8.5181529999999999</v>
      </c>
      <c r="AG5">
        <v>20.503464000000001</v>
      </c>
      <c r="AH5">
        <v>0</v>
      </c>
      <c r="AI5">
        <v>0</v>
      </c>
      <c r="AJ5">
        <v>0</v>
      </c>
      <c r="AK5">
        <v>52.257052000000002</v>
      </c>
      <c r="AL5">
        <v>2.2308080000000001</v>
      </c>
      <c r="AM5">
        <v>0</v>
      </c>
      <c r="AN5">
        <v>0.73451500000000003</v>
      </c>
      <c r="AO5">
        <v>0</v>
      </c>
      <c r="AP5">
        <v>6.0251960000000002</v>
      </c>
      <c r="AQ5">
        <v>0</v>
      </c>
      <c r="AR5">
        <v>3.179189</v>
      </c>
      <c r="AS5">
        <v>4.5194010000000002</v>
      </c>
      <c r="AT5">
        <v>16.182534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1824.0880709999999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347.48379999999997</v>
      </c>
      <c r="L6">
        <v>341.7244</v>
      </c>
      <c r="M6">
        <v>88.3108</v>
      </c>
      <c r="N6">
        <v>56.691693999999998</v>
      </c>
      <c r="O6">
        <v>118.706633</v>
      </c>
      <c r="P6">
        <v>132.46619999999999</v>
      </c>
      <c r="Q6">
        <v>8.6390999999999991</v>
      </c>
      <c r="R6">
        <v>18.238099999999999</v>
      </c>
      <c r="S6">
        <v>12.4787</v>
      </c>
      <c r="T6">
        <v>0</v>
      </c>
      <c r="U6">
        <v>401.97732300000001</v>
      </c>
      <c r="V6">
        <v>4.7995000000000001</v>
      </c>
      <c r="W6">
        <v>30.120605999999999</v>
      </c>
      <c r="X6">
        <v>93.869388999999998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8.5181529999999999</v>
      </c>
      <c r="AG6">
        <v>20.503464000000001</v>
      </c>
      <c r="AH6">
        <v>0</v>
      </c>
      <c r="AI6">
        <v>0</v>
      </c>
      <c r="AJ6">
        <v>0</v>
      </c>
      <c r="AK6">
        <v>52.257052000000002</v>
      </c>
      <c r="AL6">
        <v>2.2308080000000001</v>
      </c>
      <c r="AM6">
        <v>0</v>
      </c>
      <c r="AN6">
        <v>0.73451500000000003</v>
      </c>
      <c r="AO6">
        <v>0</v>
      </c>
      <c r="AP6">
        <v>6.0251960000000002</v>
      </c>
      <c r="AQ6">
        <v>0</v>
      </c>
      <c r="AR6">
        <v>2.119459</v>
      </c>
      <c r="AS6">
        <v>4.5194010000000002</v>
      </c>
      <c r="AT6">
        <v>16.859117000000001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1769.27341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347.48379999999997</v>
      </c>
      <c r="L7">
        <v>341.7244</v>
      </c>
      <c r="M7">
        <v>88.3108</v>
      </c>
      <c r="N7">
        <v>56.691693999999998</v>
      </c>
      <c r="O7">
        <v>118.706633</v>
      </c>
      <c r="P7">
        <v>132.46619999999999</v>
      </c>
      <c r="Q7">
        <v>8.6390999999999991</v>
      </c>
      <c r="R7">
        <v>18.238099999999999</v>
      </c>
      <c r="S7">
        <v>12.4787</v>
      </c>
      <c r="T7">
        <v>0</v>
      </c>
      <c r="U7">
        <v>401.97732300000001</v>
      </c>
      <c r="V7">
        <v>4.7995000000000001</v>
      </c>
      <c r="W7">
        <v>15.3584</v>
      </c>
      <c r="X7">
        <v>93.869388999999998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8.5181529999999999</v>
      </c>
      <c r="AG7">
        <v>20.503464000000001</v>
      </c>
      <c r="AH7">
        <v>0</v>
      </c>
      <c r="AI7">
        <v>0</v>
      </c>
      <c r="AJ7">
        <v>0</v>
      </c>
      <c r="AK7">
        <v>52.257052000000002</v>
      </c>
      <c r="AL7">
        <v>2.2308080000000001</v>
      </c>
      <c r="AM7">
        <v>0</v>
      </c>
      <c r="AN7">
        <v>0.73451500000000003</v>
      </c>
      <c r="AO7">
        <v>0</v>
      </c>
      <c r="AP7">
        <v>6.0251960000000002</v>
      </c>
      <c r="AQ7">
        <v>0</v>
      </c>
      <c r="AR7">
        <v>2.119459</v>
      </c>
      <c r="AS7">
        <v>4.5194010000000002</v>
      </c>
      <c r="AT7">
        <v>15.780255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1753.4323420000001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347.48379999999997</v>
      </c>
      <c r="L8">
        <v>341.7244</v>
      </c>
      <c r="M8">
        <v>88.3108</v>
      </c>
      <c r="N8">
        <v>56.691693999999998</v>
      </c>
      <c r="O8">
        <v>118.706633</v>
      </c>
      <c r="P8">
        <v>132.46619999999999</v>
      </c>
      <c r="Q8">
        <v>8.6390999999999991</v>
      </c>
      <c r="R8">
        <v>18.238099999999999</v>
      </c>
      <c r="S8">
        <v>12.4787</v>
      </c>
      <c r="T8">
        <v>0</v>
      </c>
      <c r="U8">
        <v>401.97732300000001</v>
      </c>
      <c r="V8">
        <v>4.7995000000000001</v>
      </c>
      <c r="W8">
        <v>15.3584</v>
      </c>
      <c r="X8">
        <v>70.072699999999998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8.5181529999999999</v>
      </c>
      <c r="AG8">
        <v>20.503464000000001</v>
      </c>
      <c r="AH8">
        <v>0</v>
      </c>
      <c r="AI8">
        <v>0</v>
      </c>
      <c r="AJ8">
        <v>0</v>
      </c>
      <c r="AK8">
        <v>52.257052000000002</v>
      </c>
      <c r="AL8">
        <v>2.2308080000000001</v>
      </c>
      <c r="AM8">
        <v>0</v>
      </c>
      <c r="AN8">
        <v>0.73451500000000003</v>
      </c>
      <c r="AO8">
        <v>0</v>
      </c>
      <c r="AP8">
        <v>6.0251960000000002</v>
      </c>
      <c r="AQ8">
        <v>0</v>
      </c>
      <c r="AR8">
        <v>2.119459</v>
      </c>
      <c r="AS8">
        <v>4.5194010000000002</v>
      </c>
      <c r="AT8">
        <v>15.696652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1729.5520500000002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347.48379999999997</v>
      </c>
      <c r="L9">
        <v>341.7244</v>
      </c>
      <c r="M9">
        <v>88.3108</v>
      </c>
      <c r="N9">
        <v>56.691693999999998</v>
      </c>
      <c r="O9">
        <v>118.706633</v>
      </c>
      <c r="P9">
        <v>132.46619999999999</v>
      </c>
      <c r="Q9">
        <v>8.6390999999999991</v>
      </c>
      <c r="R9">
        <v>18.238099999999999</v>
      </c>
      <c r="S9">
        <v>12.4787</v>
      </c>
      <c r="T9">
        <v>0</v>
      </c>
      <c r="U9">
        <v>401.97732300000001</v>
      </c>
      <c r="V9">
        <v>4.7995000000000001</v>
      </c>
      <c r="W9">
        <v>15.3584</v>
      </c>
      <c r="X9">
        <v>46.075200000000002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8.5181529999999999</v>
      </c>
      <c r="AG9">
        <v>20.503464000000001</v>
      </c>
      <c r="AH9">
        <v>0</v>
      </c>
      <c r="AI9">
        <v>0</v>
      </c>
      <c r="AJ9">
        <v>0</v>
      </c>
      <c r="AK9">
        <v>52.257052000000002</v>
      </c>
      <c r="AL9">
        <v>2.2308080000000001</v>
      </c>
      <c r="AM9">
        <v>0</v>
      </c>
      <c r="AN9">
        <v>0.73451500000000003</v>
      </c>
      <c r="AO9">
        <v>0</v>
      </c>
      <c r="AP9">
        <v>0</v>
      </c>
      <c r="AQ9">
        <v>0</v>
      </c>
      <c r="AR9">
        <v>2.119459</v>
      </c>
      <c r="AS9">
        <v>4.5194010000000002</v>
      </c>
      <c r="AT9">
        <v>15.401977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1699.2346790000001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347.48379999999997</v>
      </c>
      <c r="L10">
        <v>341.7244</v>
      </c>
      <c r="M10">
        <v>88.3108</v>
      </c>
      <c r="N10">
        <v>56.691693999999998</v>
      </c>
      <c r="O10">
        <v>118.706633</v>
      </c>
      <c r="P10">
        <v>132.46619999999999</v>
      </c>
      <c r="Q10">
        <v>8.6390999999999991</v>
      </c>
      <c r="R10">
        <v>18.238099999999999</v>
      </c>
      <c r="S10">
        <v>12.4787</v>
      </c>
      <c r="T10">
        <v>0</v>
      </c>
      <c r="U10">
        <v>401.97732300000001</v>
      </c>
      <c r="V10">
        <v>4.7995000000000001</v>
      </c>
      <c r="W10">
        <v>15.3584</v>
      </c>
      <c r="X10">
        <v>46.075200000000002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8.5181529999999999</v>
      </c>
      <c r="AG10">
        <v>20.503464000000001</v>
      </c>
      <c r="AH10">
        <v>0</v>
      </c>
      <c r="AI10">
        <v>0</v>
      </c>
      <c r="AJ10">
        <v>0</v>
      </c>
      <c r="AK10">
        <v>52.257052000000002</v>
      </c>
      <c r="AL10">
        <v>2.2308080000000001</v>
      </c>
      <c r="AM10">
        <v>0</v>
      </c>
      <c r="AN10">
        <v>0.73451500000000003</v>
      </c>
      <c r="AO10">
        <v>0</v>
      </c>
      <c r="AP10">
        <v>0</v>
      </c>
      <c r="AQ10">
        <v>0</v>
      </c>
      <c r="AR10">
        <v>2.119459</v>
      </c>
      <c r="AS10">
        <v>4.5194010000000002</v>
      </c>
      <c r="AT10">
        <v>11.92497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1695.7576720000002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347.48379999999997</v>
      </c>
      <c r="L11">
        <v>341.7244</v>
      </c>
      <c r="M11">
        <v>88.3108</v>
      </c>
      <c r="N11">
        <v>56.691693999999998</v>
      </c>
      <c r="O11">
        <v>118.706633</v>
      </c>
      <c r="P11">
        <v>132.46619999999999</v>
      </c>
      <c r="Q11">
        <v>8.6390999999999991</v>
      </c>
      <c r="R11">
        <v>18.238099999999999</v>
      </c>
      <c r="S11">
        <v>12.4787</v>
      </c>
      <c r="T11">
        <v>0</v>
      </c>
      <c r="U11">
        <v>401.97732300000001</v>
      </c>
      <c r="V11">
        <v>4.7995000000000001</v>
      </c>
      <c r="W11">
        <v>15.3584</v>
      </c>
      <c r="X11">
        <v>46.075200000000002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8.5181529999999999</v>
      </c>
      <c r="AG11">
        <v>20.503464000000001</v>
      </c>
      <c r="AH11">
        <v>0</v>
      </c>
      <c r="AI11">
        <v>0</v>
      </c>
      <c r="AJ11">
        <v>0</v>
      </c>
      <c r="AK11">
        <v>52.257052000000002</v>
      </c>
      <c r="AL11">
        <v>6.6924229999999998</v>
      </c>
      <c r="AM11">
        <v>0</v>
      </c>
      <c r="AN11">
        <v>0.73451500000000003</v>
      </c>
      <c r="AO11">
        <v>0</v>
      </c>
      <c r="AP11">
        <v>0</v>
      </c>
      <c r="AQ11">
        <v>0</v>
      </c>
      <c r="AR11">
        <v>2.119459</v>
      </c>
      <c r="AS11">
        <v>4.5194010000000002</v>
      </c>
      <c r="AT11">
        <v>11.754034000000001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1700.0483510000001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347.48379999999997</v>
      </c>
      <c r="L12">
        <v>341.7244</v>
      </c>
      <c r="M12">
        <v>88.3108</v>
      </c>
      <c r="N12">
        <v>56.691693999999998</v>
      </c>
      <c r="O12">
        <v>118.706633</v>
      </c>
      <c r="P12">
        <v>132.46619999999999</v>
      </c>
      <c r="Q12">
        <v>8.6390999999999991</v>
      </c>
      <c r="R12">
        <v>18.238099999999999</v>
      </c>
      <c r="S12">
        <v>12.4787</v>
      </c>
      <c r="T12">
        <v>0</v>
      </c>
      <c r="U12">
        <v>401.97732300000001</v>
      </c>
      <c r="V12">
        <v>4.7995000000000001</v>
      </c>
      <c r="W12">
        <v>15.3584</v>
      </c>
      <c r="X12">
        <v>46.075200000000002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8.5181529999999999</v>
      </c>
      <c r="AG12">
        <v>20.503464000000001</v>
      </c>
      <c r="AH12">
        <v>0</v>
      </c>
      <c r="AI12">
        <v>0</v>
      </c>
      <c r="AJ12">
        <v>0</v>
      </c>
      <c r="AK12">
        <v>52.257052000000002</v>
      </c>
      <c r="AL12">
        <v>40.154536999999998</v>
      </c>
      <c r="AM12">
        <v>0</v>
      </c>
      <c r="AN12">
        <v>0.73451500000000003</v>
      </c>
      <c r="AO12">
        <v>0</v>
      </c>
      <c r="AP12">
        <v>0</v>
      </c>
      <c r="AQ12">
        <v>0</v>
      </c>
      <c r="AR12">
        <v>2.119459</v>
      </c>
      <c r="AS12">
        <v>4.5194010000000002</v>
      </c>
      <c r="AT12">
        <v>11.235377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1732.991808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347.48379999999997</v>
      </c>
      <c r="L13">
        <v>341.7244</v>
      </c>
      <c r="M13">
        <v>88.3108</v>
      </c>
      <c r="N13">
        <v>56.691693999999998</v>
      </c>
      <c r="O13">
        <v>118.706633</v>
      </c>
      <c r="P13">
        <v>132.46619999999999</v>
      </c>
      <c r="Q13">
        <v>8.6390999999999991</v>
      </c>
      <c r="R13">
        <v>18.238099999999999</v>
      </c>
      <c r="S13">
        <v>12.4787</v>
      </c>
      <c r="T13">
        <v>0</v>
      </c>
      <c r="U13">
        <v>401.97732300000001</v>
      </c>
      <c r="V13">
        <v>4.7995000000000001</v>
      </c>
      <c r="W13">
        <v>15.3584</v>
      </c>
      <c r="X13">
        <v>46.075200000000002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8.5181529999999999</v>
      </c>
      <c r="AG13">
        <v>20.503464000000001</v>
      </c>
      <c r="AH13">
        <v>0</v>
      </c>
      <c r="AI13">
        <v>0</v>
      </c>
      <c r="AJ13">
        <v>0</v>
      </c>
      <c r="AK13">
        <v>52.257052000000002</v>
      </c>
      <c r="AL13">
        <v>40.154536999999998</v>
      </c>
      <c r="AM13">
        <v>0</v>
      </c>
      <c r="AN13">
        <v>0.73451500000000003</v>
      </c>
      <c r="AO13">
        <v>0</v>
      </c>
      <c r="AP13">
        <v>0</v>
      </c>
      <c r="AQ13">
        <v>0</v>
      </c>
      <c r="AR13">
        <v>2.119459</v>
      </c>
      <c r="AS13">
        <v>4.5194010000000002</v>
      </c>
      <c r="AT13">
        <v>12.446249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1734.2026800000001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347.48379999999997</v>
      </c>
      <c r="L14">
        <v>341.7244</v>
      </c>
      <c r="M14">
        <v>88.3108</v>
      </c>
      <c r="N14">
        <v>56.691693999999998</v>
      </c>
      <c r="O14">
        <v>118.706633</v>
      </c>
      <c r="P14">
        <v>132.46619999999999</v>
      </c>
      <c r="Q14">
        <v>8.6390999999999991</v>
      </c>
      <c r="R14">
        <v>18.238099999999999</v>
      </c>
      <c r="S14">
        <v>12.4787</v>
      </c>
      <c r="T14">
        <v>0</v>
      </c>
      <c r="U14">
        <v>401.97732300000001</v>
      </c>
      <c r="V14">
        <v>4.7995000000000001</v>
      </c>
      <c r="W14">
        <v>15.3584</v>
      </c>
      <c r="X14">
        <v>46.075200000000002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8.5181529999999999</v>
      </c>
      <c r="AG14">
        <v>20.503464000000001</v>
      </c>
      <c r="AH14">
        <v>0</v>
      </c>
      <c r="AI14">
        <v>0</v>
      </c>
      <c r="AJ14">
        <v>0</v>
      </c>
      <c r="AK14">
        <v>52.257052000000002</v>
      </c>
      <c r="AL14">
        <v>6.6924229999999998</v>
      </c>
      <c r="AM14">
        <v>0</v>
      </c>
      <c r="AN14">
        <v>0.73451500000000003</v>
      </c>
      <c r="AO14">
        <v>0</v>
      </c>
      <c r="AP14">
        <v>0</v>
      </c>
      <c r="AQ14">
        <v>0</v>
      </c>
      <c r="AR14">
        <v>2.119459</v>
      </c>
      <c r="AS14">
        <v>4.5194010000000002</v>
      </c>
      <c r="AT14">
        <v>13.103873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1701.3981900000001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347.48379999999997</v>
      </c>
      <c r="L15">
        <v>341.7244</v>
      </c>
      <c r="M15">
        <v>88.3108</v>
      </c>
      <c r="N15">
        <v>56.691693999999998</v>
      </c>
      <c r="O15">
        <v>118.706633</v>
      </c>
      <c r="P15">
        <v>132.46619999999999</v>
      </c>
      <c r="Q15">
        <v>8.6390999999999991</v>
      </c>
      <c r="R15">
        <v>18.238099999999999</v>
      </c>
      <c r="S15">
        <v>12.4787</v>
      </c>
      <c r="T15">
        <v>0</v>
      </c>
      <c r="U15">
        <v>401.97732300000001</v>
      </c>
      <c r="V15">
        <v>4.7995000000000001</v>
      </c>
      <c r="W15">
        <v>15.3584</v>
      </c>
      <c r="X15">
        <v>46.075200000000002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8.5181529999999999</v>
      </c>
      <c r="AG15">
        <v>20.503464000000001</v>
      </c>
      <c r="AH15">
        <v>0</v>
      </c>
      <c r="AI15">
        <v>0</v>
      </c>
      <c r="AJ15">
        <v>0</v>
      </c>
      <c r="AK15">
        <v>52.257052000000002</v>
      </c>
      <c r="AL15">
        <v>2.2308080000000001</v>
      </c>
      <c r="AM15">
        <v>0</v>
      </c>
      <c r="AN15">
        <v>0.73451500000000003</v>
      </c>
      <c r="AO15">
        <v>0</v>
      </c>
      <c r="AP15">
        <v>0</v>
      </c>
      <c r="AQ15">
        <v>0</v>
      </c>
      <c r="AR15">
        <v>2.119459</v>
      </c>
      <c r="AS15">
        <v>4.5194010000000002</v>
      </c>
      <c r="AT15">
        <v>15.084712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1698.9174140000002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347.48379999999997</v>
      </c>
      <c r="L16">
        <v>341.7244</v>
      </c>
      <c r="M16">
        <v>88.3108</v>
      </c>
      <c r="N16">
        <v>56.691693999999998</v>
      </c>
      <c r="O16">
        <v>118.706633</v>
      </c>
      <c r="P16">
        <v>132.46619999999999</v>
      </c>
      <c r="Q16">
        <v>8.6390999999999991</v>
      </c>
      <c r="R16">
        <v>18.238099999999999</v>
      </c>
      <c r="S16">
        <v>12.4787</v>
      </c>
      <c r="T16">
        <v>0</v>
      </c>
      <c r="U16">
        <v>401.97732300000001</v>
      </c>
      <c r="V16">
        <v>4.7995000000000001</v>
      </c>
      <c r="W16">
        <v>15.3584</v>
      </c>
      <c r="X16">
        <v>46.075200000000002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8.5181529999999999</v>
      </c>
      <c r="AG16">
        <v>20.503464000000001</v>
      </c>
      <c r="AH16">
        <v>0</v>
      </c>
      <c r="AI16">
        <v>0</v>
      </c>
      <c r="AJ16">
        <v>0</v>
      </c>
      <c r="AK16">
        <v>52.257052000000002</v>
      </c>
      <c r="AL16">
        <v>2.2308080000000001</v>
      </c>
      <c r="AM16">
        <v>0</v>
      </c>
      <c r="AN16">
        <v>0.73451500000000003</v>
      </c>
      <c r="AO16">
        <v>0</v>
      </c>
      <c r="AP16">
        <v>0</v>
      </c>
      <c r="AQ16">
        <v>0</v>
      </c>
      <c r="AR16">
        <v>2.119459</v>
      </c>
      <c r="AS16">
        <v>4.5194010000000002</v>
      </c>
      <c r="AT16">
        <v>12.470048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1696.3027500000001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347.48379999999997</v>
      </c>
      <c r="L17">
        <v>341.7244</v>
      </c>
      <c r="M17">
        <v>88.3108</v>
      </c>
      <c r="N17">
        <v>56.691693999999998</v>
      </c>
      <c r="O17">
        <v>118.706633</v>
      </c>
      <c r="P17">
        <v>132.46619999999999</v>
      </c>
      <c r="Q17">
        <v>8.6390999999999991</v>
      </c>
      <c r="R17">
        <v>18.238099999999999</v>
      </c>
      <c r="S17">
        <v>12.4787</v>
      </c>
      <c r="T17">
        <v>0</v>
      </c>
      <c r="U17">
        <v>401.97732300000001</v>
      </c>
      <c r="V17">
        <v>4.7995000000000001</v>
      </c>
      <c r="W17">
        <v>15.3584</v>
      </c>
      <c r="X17">
        <v>46.075200000000002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8.5181529999999999</v>
      </c>
      <c r="AG17">
        <v>20.503464000000001</v>
      </c>
      <c r="AH17">
        <v>0</v>
      </c>
      <c r="AI17">
        <v>0</v>
      </c>
      <c r="AJ17">
        <v>0</v>
      </c>
      <c r="AK17">
        <v>52.257052000000002</v>
      </c>
      <c r="AL17">
        <v>2.2308080000000001</v>
      </c>
      <c r="AM17">
        <v>0</v>
      </c>
      <c r="AN17">
        <v>0.73451500000000003</v>
      </c>
      <c r="AO17">
        <v>0</v>
      </c>
      <c r="AP17">
        <v>0</v>
      </c>
      <c r="AQ17">
        <v>0</v>
      </c>
      <c r="AR17">
        <v>2.119459</v>
      </c>
      <c r="AS17">
        <v>4.5194010000000002</v>
      </c>
      <c r="AT17">
        <v>12.440904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1696.2736060000002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347.48379999999997</v>
      </c>
      <c r="L18">
        <v>341.7244</v>
      </c>
      <c r="M18">
        <v>88.3108</v>
      </c>
      <c r="N18">
        <v>56.691693999999998</v>
      </c>
      <c r="O18">
        <v>118.706633</v>
      </c>
      <c r="P18">
        <v>132.46619999999999</v>
      </c>
      <c r="Q18">
        <v>8.6390999999999991</v>
      </c>
      <c r="R18">
        <v>18.238099999999999</v>
      </c>
      <c r="S18">
        <v>12.4787</v>
      </c>
      <c r="T18">
        <v>0</v>
      </c>
      <c r="U18">
        <v>401.97732300000001</v>
      </c>
      <c r="V18">
        <v>4.7995000000000001</v>
      </c>
      <c r="W18">
        <v>15.3584</v>
      </c>
      <c r="X18">
        <v>46.075200000000002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8.5181529999999999</v>
      </c>
      <c r="AG18">
        <v>20.503464000000001</v>
      </c>
      <c r="AH18">
        <v>0</v>
      </c>
      <c r="AI18">
        <v>0</v>
      </c>
      <c r="AJ18">
        <v>0</v>
      </c>
      <c r="AK18">
        <v>52.257052000000002</v>
      </c>
      <c r="AL18">
        <v>12.269442</v>
      </c>
      <c r="AM18">
        <v>0</v>
      </c>
      <c r="AN18">
        <v>0.73451500000000003</v>
      </c>
      <c r="AO18">
        <v>0</v>
      </c>
      <c r="AP18">
        <v>0</v>
      </c>
      <c r="AQ18">
        <v>0</v>
      </c>
      <c r="AR18">
        <v>2.119459</v>
      </c>
      <c r="AS18">
        <v>4.5194010000000002</v>
      </c>
      <c r="AT18">
        <v>12.346410000000001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1706.2177460000003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347.48379999999997</v>
      </c>
      <c r="L19">
        <v>341.7244</v>
      </c>
      <c r="M19">
        <v>88.3108</v>
      </c>
      <c r="N19">
        <v>56.691693999999998</v>
      </c>
      <c r="O19">
        <v>118.706633</v>
      </c>
      <c r="P19">
        <v>132.46619999999999</v>
      </c>
      <c r="Q19">
        <v>8.6390999999999991</v>
      </c>
      <c r="R19">
        <v>18.238099999999999</v>
      </c>
      <c r="S19">
        <v>12.4787</v>
      </c>
      <c r="T19">
        <v>0</v>
      </c>
      <c r="U19">
        <v>401.97732300000001</v>
      </c>
      <c r="V19">
        <v>4.7995000000000001</v>
      </c>
      <c r="W19">
        <v>15.3584</v>
      </c>
      <c r="X19">
        <v>46.075200000000002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8.5181529999999999</v>
      </c>
      <c r="AG19">
        <v>20.503464000000001</v>
      </c>
      <c r="AH19">
        <v>0</v>
      </c>
      <c r="AI19">
        <v>0</v>
      </c>
      <c r="AJ19">
        <v>0</v>
      </c>
      <c r="AK19">
        <v>52.257052000000002</v>
      </c>
      <c r="AL19">
        <v>12.269442</v>
      </c>
      <c r="AM19">
        <v>0</v>
      </c>
      <c r="AN19">
        <v>0.73451500000000003</v>
      </c>
      <c r="AO19">
        <v>0</v>
      </c>
      <c r="AP19">
        <v>0</v>
      </c>
      <c r="AQ19">
        <v>0</v>
      </c>
      <c r="AR19">
        <v>2.119459</v>
      </c>
      <c r="AS19">
        <v>4.5194010000000002</v>
      </c>
      <c r="AT19">
        <v>14.296794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1708.1681300000002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347.48379999999997</v>
      </c>
      <c r="L20">
        <v>341.7244</v>
      </c>
      <c r="M20">
        <v>88.3108</v>
      </c>
      <c r="N20">
        <v>56.691693999999998</v>
      </c>
      <c r="O20">
        <v>118.706633</v>
      </c>
      <c r="P20">
        <v>132.46619999999999</v>
      </c>
      <c r="Q20">
        <v>8.6390999999999991</v>
      </c>
      <c r="R20">
        <v>18.238099999999999</v>
      </c>
      <c r="S20">
        <v>12.4787</v>
      </c>
      <c r="T20">
        <v>0</v>
      </c>
      <c r="U20">
        <v>401.97732300000001</v>
      </c>
      <c r="V20">
        <v>4.7995000000000001</v>
      </c>
      <c r="W20">
        <v>15.3584</v>
      </c>
      <c r="X20">
        <v>46.075200000000002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8.5181529999999999</v>
      </c>
      <c r="AG20">
        <v>20.503464000000001</v>
      </c>
      <c r="AH20">
        <v>0</v>
      </c>
      <c r="AI20">
        <v>0</v>
      </c>
      <c r="AJ20">
        <v>0</v>
      </c>
      <c r="AK20">
        <v>52.257052000000002</v>
      </c>
      <c r="AL20">
        <v>12.269442</v>
      </c>
      <c r="AM20">
        <v>0</v>
      </c>
      <c r="AN20">
        <v>0.73451500000000003</v>
      </c>
      <c r="AO20">
        <v>0</v>
      </c>
      <c r="AP20">
        <v>0</v>
      </c>
      <c r="AQ20">
        <v>0</v>
      </c>
      <c r="AR20">
        <v>2.119459</v>
      </c>
      <c r="AS20">
        <v>4.5194010000000002</v>
      </c>
      <c r="AT20">
        <v>13.750101000000001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1707.6214370000002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347.48379999999997</v>
      </c>
      <c r="L21">
        <v>341.7244</v>
      </c>
      <c r="M21">
        <v>88.3108</v>
      </c>
      <c r="N21">
        <v>56.691693999999998</v>
      </c>
      <c r="O21">
        <v>118.706633</v>
      </c>
      <c r="P21">
        <v>132.46619999999999</v>
      </c>
      <c r="Q21">
        <v>8.6390999999999991</v>
      </c>
      <c r="R21">
        <v>18.238099999999999</v>
      </c>
      <c r="S21">
        <v>12.4787</v>
      </c>
      <c r="T21">
        <v>0</v>
      </c>
      <c r="U21">
        <v>401.97732300000001</v>
      </c>
      <c r="V21">
        <v>4.7995000000000001</v>
      </c>
      <c r="W21">
        <v>30.120605999999999</v>
      </c>
      <c r="X21">
        <v>93.869388999999998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8.5181529999999999</v>
      </c>
      <c r="AG21">
        <v>20.503464000000001</v>
      </c>
      <c r="AH21">
        <v>0</v>
      </c>
      <c r="AI21">
        <v>0</v>
      </c>
      <c r="AJ21">
        <v>0</v>
      </c>
      <c r="AK21">
        <v>52.257052000000002</v>
      </c>
      <c r="AL21">
        <v>12.269442</v>
      </c>
      <c r="AM21">
        <v>0</v>
      </c>
      <c r="AN21">
        <v>0.73451500000000003</v>
      </c>
      <c r="AO21">
        <v>0</v>
      </c>
      <c r="AP21">
        <v>0</v>
      </c>
      <c r="AQ21">
        <v>14.332267</v>
      </c>
      <c r="AR21">
        <v>2.119459</v>
      </c>
      <c r="AS21">
        <v>4.5194010000000002</v>
      </c>
      <c r="AT21">
        <v>15.872933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1786.6329310000001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347.48379999999997</v>
      </c>
      <c r="L22">
        <v>341.7244</v>
      </c>
      <c r="M22">
        <v>88.3108</v>
      </c>
      <c r="N22">
        <v>56.691693999999998</v>
      </c>
      <c r="O22">
        <v>118.706633</v>
      </c>
      <c r="P22">
        <v>132.46619999999999</v>
      </c>
      <c r="Q22">
        <v>8.6390999999999991</v>
      </c>
      <c r="R22">
        <v>18.238099999999999</v>
      </c>
      <c r="S22">
        <v>12.4787</v>
      </c>
      <c r="T22">
        <v>0</v>
      </c>
      <c r="U22">
        <v>401.97732300000001</v>
      </c>
      <c r="V22">
        <v>4.7995000000000001</v>
      </c>
      <c r="W22">
        <v>30.120605999999999</v>
      </c>
      <c r="X22">
        <v>93.869388999999998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8.5181529999999999</v>
      </c>
      <c r="AG22">
        <v>20.503464000000001</v>
      </c>
      <c r="AH22">
        <v>0</v>
      </c>
      <c r="AI22">
        <v>0</v>
      </c>
      <c r="AJ22">
        <v>0</v>
      </c>
      <c r="AK22">
        <v>52.257052000000002</v>
      </c>
      <c r="AL22">
        <v>12.269442</v>
      </c>
      <c r="AM22">
        <v>0</v>
      </c>
      <c r="AN22">
        <v>0.73451500000000003</v>
      </c>
      <c r="AO22">
        <v>0</v>
      </c>
      <c r="AP22">
        <v>0</v>
      </c>
      <c r="AQ22">
        <v>14.937004</v>
      </c>
      <c r="AR22">
        <v>2.119459</v>
      </c>
      <c r="AS22">
        <v>4.5194010000000002</v>
      </c>
      <c r="AT22">
        <v>17.203610999999999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1788.5683459999998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347.48379999999997</v>
      </c>
      <c r="L23">
        <v>341.7244</v>
      </c>
      <c r="M23">
        <v>88.3108</v>
      </c>
      <c r="N23">
        <v>56.691693999999998</v>
      </c>
      <c r="O23">
        <v>118.706633</v>
      </c>
      <c r="P23">
        <v>132.46619999999999</v>
      </c>
      <c r="Q23">
        <v>8.6390999999999991</v>
      </c>
      <c r="R23">
        <v>22.372316000000001</v>
      </c>
      <c r="S23">
        <v>12.4787</v>
      </c>
      <c r="T23">
        <v>0</v>
      </c>
      <c r="U23">
        <v>401.97732300000001</v>
      </c>
      <c r="V23">
        <v>8.9846640000000004</v>
      </c>
      <c r="W23">
        <v>37.229112000000001</v>
      </c>
      <c r="X23">
        <v>127.865945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8.5181529999999999</v>
      </c>
      <c r="AG23">
        <v>20.503464000000001</v>
      </c>
      <c r="AH23">
        <v>0</v>
      </c>
      <c r="AI23">
        <v>0</v>
      </c>
      <c r="AJ23">
        <v>0</v>
      </c>
      <c r="AK23">
        <v>52.257052000000002</v>
      </c>
      <c r="AL23">
        <v>2.2308080000000001</v>
      </c>
      <c r="AM23">
        <v>0</v>
      </c>
      <c r="AN23">
        <v>0.73451500000000003</v>
      </c>
      <c r="AO23">
        <v>0</v>
      </c>
      <c r="AP23">
        <v>0</v>
      </c>
      <c r="AQ23">
        <v>14.937004</v>
      </c>
      <c r="AR23">
        <v>2.119459</v>
      </c>
      <c r="AS23">
        <v>4.5194010000000002</v>
      </c>
      <c r="AT23">
        <v>19.112344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1829.8628869999998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414.67680000000001</v>
      </c>
      <c r="L24">
        <v>341.7244</v>
      </c>
      <c r="M24">
        <v>88.3108</v>
      </c>
      <c r="N24">
        <v>56.691693999999998</v>
      </c>
      <c r="O24">
        <v>118.706633</v>
      </c>
      <c r="P24">
        <v>132.46619999999999</v>
      </c>
      <c r="Q24">
        <v>8.6390999999999991</v>
      </c>
      <c r="R24">
        <v>24.962486999999999</v>
      </c>
      <c r="S24">
        <v>12.4787</v>
      </c>
      <c r="T24">
        <v>0</v>
      </c>
      <c r="U24">
        <v>401.97732300000001</v>
      </c>
      <c r="V24">
        <v>8.9846640000000004</v>
      </c>
      <c r="W24">
        <v>43.895772999999998</v>
      </c>
      <c r="X24">
        <v>141.34754799999999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8.5181529999999999</v>
      </c>
      <c r="AG24">
        <v>20.503464000000001</v>
      </c>
      <c r="AH24">
        <v>10.908303999999999</v>
      </c>
      <c r="AI24">
        <v>0</v>
      </c>
      <c r="AJ24">
        <v>0</v>
      </c>
      <c r="AK24">
        <v>52.257052000000002</v>
      </c>
      <c r="AL24">
        <v>2.2308080000000001</v>
      </c>
      <c r="AM24">
        <v>0</v>
      </c>
      <c r="AN24">
        <v>0.73451500000000003</v>
      </c>
      <c r="AO24">
        <v>0</v>
      </c>
      <c r="AP24">
        <v>0</v>
      </c>
      <c r="AQ24">
        <v>29.874008</v>
      </c>
      <c r="AR24">
        <v>2.119459</v>
      </c>
      <c r="AS24">
        <v>4.5194010000000002</v>
      </c>
      <c r="AT24">
        <v>19.197963999999999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1945.72525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462.67180000000002</v>
      </c>
      <c r="L25">
        <v>372.44119999999998</v>
      </c>
      <c r="M25">
        <v>88.3108</v>
      </c>
      <c r="N25">
        <v>56.691693999999998</v>
      </c>
      <c r="O25">
        <v>118.706633</v>
      </c>
      <c r="P25">
        <v>132.46619999999999</v>
      </c>
      <c r="Q25">
        <v>8.6390999999999991</v>
      </c>
      <c r="R25">
        <v>28.430029999999999</v>
      </c>
      <c r="S25">
        <v>12.4787</v>
      </c>
      <c r="T25">
        <v>0</v>
      </c>
      <c r="U25">
        <v>401.97732300000001</v>
      </c>
      <c r="V25">
        <v>10.659306000000001</v>
      </c>
      <c r="W25">
        <v>44.538477</v>
      </c>
      <c r="X25">
        <v>141.355738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8.5181529999999999</v>
      </c>
      <c r="AG25">
        <v>20.503464000000001</v>
      </c>
      <c r="AH25">
        <v>36.361012000000002</v>
      </c>
      <c r="AI25">
        <v>0</v>
      </c>
      <c r="AJ25">
        <v>0</v>
      </c>
      <c r="AK25">
        <v>52.257052000000002</v>
      </c>
      <c r="AL25">
        <v>2.2308080000000001</v>
      </c>
      <c r="AM25">
        <v>0</v>
      </c>
      <c r="AN25">
        <v>0.73451500000000003</v>
      </c>
      <c r="AO25">
        <v>0</v>
      </c>
      <c r="AP25">
        <v>0</v>
      </c>
      <c r="AQ25">
        <v>29.874008</v>
      </c>
      <c r="AR25">
        <v>2.119459</v>
      </c>
      <c r="AS25">
        <v>4.5194010000000002</v>
      </c>
      <c r="AT25">
        <v>19.197963999999999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2055.6828370000003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550.98260000000005</v>
      </c>
      <c r="L26">
        <v>458.8322</v>
      </c>
      <c r="M26">
        <v>88.3108</v>
      </c>
      <c r="N26">
        <v>56.691693999999998</v>
      </c>
      <c r="O26">
        <v>118.706633</v>
      </c>
      <c r="P26">
        <v>132.46619999999999</v>
      </c>
      <c r="Q26">
        <v>12.039353999999999</v>
      </c>
      <c r="R26">
        <v>33.965870000000002</v>
      </c>
      <c r="S26">
        <v>16.033306</v>
      </c>
      <c r="T26">
        <v>0</v>
      </c>
      <c r="U26">
        <v>401.97732300000001</v>
      </c>
      <c r="V26">
        <v>14.406423999999999</v>
      </c>
      <c r="W26">
        <v>44.538477</v>
      </c>
      <c r="X26">
        <v>141.355738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15.818049999999999</v>
      </c>
      <c r="AF26">
        <v>8.5181529999999999</v>
      </c>
      <c r="AG26">
        <v>20.503464000000001</v>
      </c>
      <c r="AH26">
        <v>36.361012000000002</v>
      </c>
      <c r="AI26">
        <v>0</v>
      </c>
      <c r="AJ26">
        <v>0</v>
      </c>
      <c r="AK26">
        <v>52.257052000000002</v>
      </c>
      <c r="AL26">
        <v>2.2308080000000001</v>
      </c>
      <c r="AM26">
        <v>0</v>
      </c>
      <c r="AN26">
        <v>0.73451500000000003</v>
      </c>
      <c r="AO26">
        <v>0</v>
      </c>
      <c r="AP26">
        <v>0</v>
      </c>
      <c r="AQ26">
        <v>44.811011999999998</v>
      </c>
      <c r="AR26">
        <v>2.119459</v>
      </c>
      <c r="AS26">
        <v>4.5194010000000002</v>
      </c>
      <c r="AT26">
        <v>17.681927999999999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2275.8614729999999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565.28462999999999</v>
      </c>
      <c r="L27">
        <v>522.59355800000003</v>
      </c>
      <c r="M27">
        <v>88.3108</v>
      </c>
      <c r="N27">
        <v>56.691693999999998</v>
      </c>
      <c r="O27">
        <v>118.706633</v>
      </c>
      <c r="P27">
        <v>132.46619999999999</v>
      </c>
      <c r="Q27">
        <v>13.99851</v>
      </c>
      <c r="R27">
        <v>33.928550999999999</v>
      </c>
      <c r="S27">
        <v>17.845020999999999</v>
      </c>
      <c r="T27">
        <v>0</v>
      </c>
      <c r="U27">
        <v>401.97732300000001</v>
      </c>
      <c r="V27">
        <v>15.713563000000001</v>
      </c>
      <c r="W27">
        <v>35.674204000000003</v>
      </c>
      <c r="X27">
        <v>112.55873800000001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31.636099999999999</v>
      </c>
      <c r="AF27">
        <v>8.5181529999999999</v>
      </c>
      <c r="AG27">
        <v>20.503464000000001</v>
      </c>
      <c r="AH27">
        <v>36.361012000000002</v>
      </c>
      <c r="AI27">
        <v>0</v>
      </c>
      <c r="AJ27">
        <v>0</v>
      </c>
      <c r="AK27">
        <v>52.257052000000002</v>
      </c>
      <c r="AL27">
        <v>2.2308080000000001</v>
      </c>
      <c r="AM27">
        <v>0</v>
      </c>
      <c r="AN27">
        <v>0.73451500000000003</v>
      </c>
      <c r="AO27">
        <v>0</v>
      </c>
      <c r="AP27">
        <v>0</v>
      </c>
      <c r="AQ27">
        <v>44.811011999999998</v>
      </c>
      <c r="AR27">
        <v>2.119459</v>
      </c>
      <c r="AS27">
        <v>4.5194010000000002</v>
      </c>
      <c r="AT27">
        <v>16.836023000000001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2336.2764240000001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629.38418200000001</v>
      </c>
      <c r="L28">
        <v>617.55627300000003</v>
      </c>
      <c r="M28">
        <v>88.3108</v>
      </c>
      <c r="N28">
        <v>56.691693999999998</v>
      </c>
      <c r="O28">
        <v>118.706633</v>
      </c>
      <c r="P28">
        <v>132.46619999999999</v>
      </c>
      <c r="Q28">
        <v>20.907081999999999</v>
      </c>
      <c r="R28">
        <v>40.269599999999997</v>
      </c>
      <c r="S28">
        <v>23.875502000000001</v>
      </c>
      <c r="T28">
        <v>0</v>
      </c>
      <c r="U28">
        <v>401.97732300000001</v>
      </c>
      <c r="V28">
        <v>19.898727000000001</v>
      </c>
      <c r="W28">
        <v>43.383850000000002</v>
      </c>
      <c r="X28">
        <v>136.95281199999999</v>
      </c>
      <c r="Y28">
        <v>0</v>
      </c>
      <c r="Z28">
        <v>0</v>
      </c>
      <c r="AA28">
        <v>7.9623699999999999</v>
      </c>
      <c r="AB28">
        <v>12.641921</v>
      </c>
      <c r="AC28">
        <v>0</v>
      </c>
      <c r="AD28">
        <v>0</v>
      </c>
      <c r="AE28">
        <v>31.636099999999999</v>
      </c>
      <c r="AF28">
        <v>8.5181529999999999</v>
      </c>
      <c r="AG28">
        <v>20.503464000000001</v>
      </c>
      <c r="AH28">
        <v>49.087366000000003</v>
      </c>
      <c r="AI28">
        <v>0</v>
      </c>
      <c r="AJ28">
        <v>0</v>
      </c>
      <c r="AK28">
        <v>52.257052000000002</v>
      </c>
      <c r="AL28">
        <v>2.2308080000000001</v>
      </c>
      <c r="AM28">
        <v>0</v>
      </c>
      <c r="AN28">
        <v>0.73451500000000003</v>
      </c>
      <c r="AO28">
        <v>0</v>
      </c>
      <c r="AP28">
        <v>0</v>
      </c>
      <c r="AQ28">
        <v>44.811011999999998</v>
      </c>
      <c r="AR28">
        <v>3.179189</v>
      </c>
      <c r="AS28">
        <v>4.5194010000000002</v>
      </c>
      <c r="AT28">
        <v>19.197963999999999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2587.6599930000002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644.94250699999998</v>
      </c>
      <c r="L29">
        <v>626.95878100000004</v>
      </c>
      <c r="M29">
        <v>88.3108</v>
      </c>
      <c r="N29">
        <v>56.691693999999998</v>
      </c>
      <c r="O29">
        <v>118.706633</v>
      </c>
      <c r="P29">
        <v>132.46619999999999</v>
      </c>
      <c r="Q29">
        <v>20.945018000000001</v>
      </c>
      <c r="R29">
        <v>40.690257000000003</v>
      </c>
      <c r="S29">
        <v>25.331856999999999</v>
      </c>
      <c r="T29">
        <v>0</v>
      </c>
      <c r="U29">
        <v>401.97732300000001</v>
      </c>
      <c r="V29">
        <v>19.898727000000001</v>
      </c>
      <c r="W29">
        <v>44.538477</v>
      </c>
      <c r="X29">
        <v>141.355738</v>
      </c>
      <c r="Y29">
        <v>0</v>
      </c>
      <c r="Z29">
        <v>1.05589</v>
      </c>
      <c r="AA29">
        <v>13.485981000000001</v>
      </c>
      <c r="AB29">
        <v>12.641921</v>
      </c>
      <c r="AC29">
        <v>0</v>
      </c>
      <c r="AD29">
        <v>8.2421810000000004</v>
      </c>
      <c r="AE29">
        <v>31.636099999999999</v>
      </c>
      <c r="AF29">
        <v>17.036304999999999</v>
      </c>
      <c r="AG29">
        <v>20.503464000000001</v>
      </c>
      <c r="AH29">
        <v>77.267150000000001</v>
      </c>
      <c r="AI29">
        <v>0</v>
      </c>
      <c r="AJ29">
        <v>0</v>
      </c>
      <c r="AK29">
        <v>52.257052000000002</v>
      </c>
      <c r="AL29">
        <v>6.6924229999999998</v>
      </c>
      <c r="AM29">
        <v>5.067005</v>
      </c>
      <c r="AN29">
        <v>0.73451500000000003</v>
      </c>
      <c r="AO29">
        <v>0</v>
      </c>
      <c r="AP29">
        <v>0</v>
      </c>
      <c r="AQ29">
        <v>44.811011999999998</v>
      </c>
      <c r="AR29">
        <v>25.433509999999998</v>
      </c>
      <c r="AS29">
        <v>4.5194010000000002</v>
      </c>
      <c r="AT29">
        <v>19.197963999999999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2703.3958859999998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644.94250699999998</v>
      </c>
      <c r="L30">
        <v>626.95878100000004</v>
      </c>
      <c r="M30">
        <v>88.3108</v>
      </c>
      <c r="N30">
        <v>56.691693999999998</v>
      </c>
      <c r="O30">
        <v>118.706633</v>
      </c>
      <c r="P30">
        <v>132.46619999999999</v>
      </c>
      <c r="Q30">
        <v>20.945018000000001</v>
      </c>
      <c r="R30">
        <v>40.690257000000003</v>
      </c>
      <c r="S30">
        <v>25.331856999999999</v>
      </c>
      <c r="T30">
        <v>0</v>
      </c>
      <c r="U30">
        <v>401.97732300000001</v>
      </c>
      <c r="V30">
        <v>19.898727000000001</v>
      </c>
      <c r="W30">
        <v>44.538477</v>
      </c>
      <c r="X30">
        <v>141.355738</v>
      </c>
      <c r="Y30">
        <v>0</v>
      </c>
      <c r="Z30">
        <v>12.518632</v>
      </c>
      <c r="AA30">
        <v>26.541235</v>
      </c>
      <c r="AB30">
        <v>25.283843000000001</v>
      </c>
      <c r="AC30">
        <v>0</v>
      </c>
      <c r="AD30">
        <v>15.216335000000001</v>
      </c>
      <c r="AE30">
        <v>31.636099999999999</v>
      </c>
      <c r="AF30">
        <v>25.554458</v>
      </c>
      <c r="AG30">
        <v>20.503464000000001</v>
      </c>
      <c r="AH30">
        <v>112.264625</v>
      </c>
      <c r="AI30">
        <v>0</v>
      </c>
      <c r="AJ30">
        <v>0</v>
      </c>
      <c r="AK30">
        <v>52.257052000000002</v>
      </c>
      <c r="AL30">
        <v>53.539382000000003</v>
      </c>
      <c r="AM30">
        <v>10.113537000000001</v>
      </c>
      <c r="AN30">
        <v>0.73451500000000003</v>
      </c>
      <c r="AO30">
        <v>0</v>
      </c>
      <c r="AP30">
        <v>0</v>
      </c>
      <c r="AQ30">
        <v>44.811011999999998</v>
      </c>
      <c r="AR30">
        <v>25.433509999999998</v>
      </c>
      <c r="AS30">
        <v>4.5194010000000002</v>
      </c>
      <c r="AT30">
        <v>18.550424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2842.2915370000001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644.94250699999998</v>
      </c>
      <c r="L31">
        <v>626.95878100000004</v>
      </c>
      <c r="M31">
        <v>88.3108</v>
      </c>
      <c r="N31">
        <v>56.691693999999998</v>
      </c>
      <c r="O31">
        <v>118.706633</v>
      </c>
      <c r="P31">
        <v>132.46619999999999</v>
      </c>
      <c r="Q31">
        <v>20.945018000000001</v>
      </c>
      <c r="R31">
        <v>40.690257000000003</v>
      </c>
      <c r="S31">
        <v>25.331856999999999</v>
      </c>
      <c r="T31">
        <v>0</v>
      </c>
      <c r="U31">
        <v>401.97732300000001</v>
      </c>
      <c r="V31">
        <v>19.898727000000001</v>
      </c>
      <c r="W31">
        <v>44.538477</v>
      </c>
      <c r="X31">
        <v>141.355738</v>
      </c>
      <c r="Y31">
        <v>0</v>
      </c>
      <c r="Z31">
        <v>12.518632</v>
      </c>
      <c r="AA31">
        <v>26.541235</v>
      </c>
      <c r="AB31">
        <v>25.283843000000001</v>
      </c>
      <c r="AC31">
        <v>0</v>
      </c>
      <c r="AD31">
        <v>17.539362000000001</v>
      </c>
      <c r="AE31">
        <v>31.636099999999999</v>
      </c>
      <c r="AF31">
        <v>25.554458</v>
      </c>
      <c r="AG31">
        <v>20.503464000000001</v>
      </c>
      <c r="AH31">
        <v>112.264625</v>
      </c>
      <c r="AI31">
        <v>0</v>
      </c>
      <c r="AJ31">
        <v>0</v>
      </c>
      <c r="AK31">
        <v>52.257052000000002</v>
      </c>
      <c r="AL31">
        <v>53.539382000000003</v>
      </c>
      <c r="AM31">
        <v>10.113537000000001</v>
      </c>
      <c r="AN31">
        <v>0.73451500000000003</v>
      </c>
      <c r="AO31">
        <v>0</v>
      </c>
      <c r="AP31">
        <v>0</v>
      </c>
      <c r="AQ31">
        <v>44.811011999999998</v>
      </c>
      <c r="AR31">
        <v>4.238918</v>
      </c>
      <c r="AS31">
        <v>4.5194010000000002</v>
      </c>
      <c r="AT31">
        <v>19.197963999999999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2824.0675120000001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644.94250699999998</v>
      </c>
      <c r="L32">
        <v>626.95878100000004</v>
      </c>
      <c r="M32">
        <v>88.3108</v>
      </c>
      <c r="N32">
        <v>56.691693999999998</v>
      </c>
      <c r="O32">
        <v>118.706633</v>
      </c>
      <c r="P32">
        <v>132.46619999999999</v>
      </c>
      <c r="Q32">
        <v>20.945018000000001</v>
      </c>
      <c r="R32">
        <v>40.690257000000003</v>
      </c>
      <c r="S32">
        <v>25.331856999999999</v>
      </c>
      <c r="T32">
        <v>0</v>
      </c>
      <c r="U32">
        <v>401.97732300000001</v>
      </c>
      <c r="V32">
        <v>19.898727000000001</v>
      </c>
      <c r="W32">
        <v>44.538477</v>
      </c>
      <c r="X32">
        <v>141.355738</v>
      </c>
      <c r="Y32">
        <v>0</v>
      </c>
      <c r="Z32">
        <v>12.518632</v>
      </c>
      <c r="AA32">
        <v>26.541235</v>
      </c>
      <c r="AB32">
        <v>25.283843000000001</v>
      </c>
      <c r="AC32">
        <v>0</v>
      </c>
      <c r="AD32">
        <v>17.539362000000001</v>
      </c>
      <c r="AE32">
        <v>31.636099999999999</v>
      </c>
      <c r="AF32">
        <v>25.554458</v>
      </c>
      <c r="AG32">
        <v>20.503464000000001</v>
      </c>
      <c r="AH32">
        <v>112.264625</v>
      </c>
      <c r="AI32">
        <v>0</v>
      </c>
      <c r="AJ32">
        <v>0</v>
      </c>
      <c r="AK32">
        <v>52.257052000000002</v>
      </c>
      <c r="AL32">
        <v>53.539382000000003</v>
      </c>
      <c r="AM32">
        <v>10.113537000000001</v>
      </c>
      <c r="AN32">
        <v>0.73451500000000003</v>
      </c>
      <c r="AO32">
        <v>0</v>
      </c>
      <c r="AP32">
        <v>0</v>
      </c>
      <c r="AQ32">
        <v>44.811011999999998</v>
      </c>
      <c r="AR32">
        <v>2.119459</v>
      </c>
      <c r="AS32">
        <v>4.5194010000000002</v>
      </c>
      <c r="AT32">
        <v>17.501512999999999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2820.2516020000003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644.94250699999998</v>
      </c>
      <c r="L33">
        <v>626.95878100000004</v>
      </c>
      <c r="M33">
        <v>88.3108</v>
      </c>
      <c r="N33">
        <v>56.691693999999998</v>
      </c>
      <c r="O33">
        <v>118.706633</v>
      </c>
      <c r="P33">
        <v>132.46619999999999</v>
      </c>
      <c r="Q33">
        <v>20.945018000000001</v>
      </c>
      <c r="R33">
        <v>40.690257000000003</v>
      </c>
      <c r="S33">
        <v>25.331856999999999</v>
      </c>
      <c r="T33">
        <v>0</v>
      </c>
      <c r="U33">
        <v>401.97732300000001</v>
      </c>
      <c r="V33">
        <v>19.898727000000001</v>
      </c>
      <c r="W33">
        <v>44.538477</v>
      </c>
      <c r="X33">
        <v>141.355738</v>
      </c>
      <c r="Y33">
        <v>0</v>
      </c>
      <c r="Z33">
        <v>12.518632</v>
      </c>
      <c r="AA33">
        <v>26.541235</v>
      </c>
      <c r="AB33">
        <v>25.283843000000001</v>
      </c>
      <c r="AC33">
        <v>0</v>
      </c>
      <c r="AD33">
        <v>26.309042999999999</v>
      </c>
      <c r="AE33">
        <v>31.636099999999999</v>
      </c>
      <c r="AF33">
        <v>25.554458</v>
      </c>
      <c r="AG33">
        <v>20.503464000000001</v>
      </c>
      <c r="AH33">
        <v>112.264625</v>
      </c>
      <c r="AI33">
        <v>0</v>
      </c>
      <c r="AJ33">
        <v>0</v>
      </c>
      <c r="AK33">
        <v>52.257052000000002</v>
      </c>
      <c r="AL33">
        <v>53.539382000000003</v>
      </c>
      <c r="AM33">
        <v>10.113537000000001</v>
      </c>
      <c r="AN33">
        <v>0.73451500000000003</v>
      </c>
      <c r="AO33">
        <v>0</v>
      </c>
      <c r="AP33">
        <v>0</v>
      </c>
      <c r="AQ33">
        <v>44.811011999999998</v>
      </c>
      <c r="AR33">
        <v>2.119459</v>
      </c>
      <c r="AS33">
        <v>4.5194010000000002</v>
      </c>
      <c r="AT33">
        <v>16.813635000000001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2828.3334050000003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651.95448099999999</v>
      </c>
      <c r="L34">
        <v>626.95878100000004</v>
      </c>
      <c r="M34">
        <v>88.3108</v>
      </c>
      <c r="N34">
        <v>56.691693999999998</v>
      </c>
      <c r="O34">
        <v>118.706633</v>
      </c>
      <c r="P34">
        <v>132.46619999999999</v>
      </c>
      <c r="Q34">
        <v>20.945018000000001</v>
      </c>
      <c r="R34">
        <v>40.690257000000003</v>
      </c>
      <c r="S34">
        <v>25.331856999999999</v>
      </c>
      <c r="T34">
        <v>0</v>
      </c>
      <c r="U34">
        <v>401.97732300000001</v>
      </c>
      <c r="V34">
        <v>19.898727000000001</v>
      </c>
      <c r="W34">
        <v>44.538477</v>
      </c>
      <c r="X34">
        <v>141.355738</v>
      </c>
      <c r="Y34">
        <v>0</v>
      </c>
      <c r="Z34">
        <v>12.518632</v>
      </c>
      <c r="AA34">
        <v>13.485981000000001</v>
      </c>
      <c r="AB34">
        <v>25.283843000000001</v>
      </c>
      <c r="AC34">
        <v>0</v>
      </c>
      <c r="AD34">
        <v>26.309042999999999</v>
      </c>
      <c r="AE34">
        <v>31.636099999999999</v>
      </c>
      <c r="AF34">
        <v>25.554458</v>
      </c>
      <c r="AG34">
        <v>20.503464000000001</v>
      </c>
      <c r="AH34">
        <v>112.264625</v>
      </c>
      <c r="AI34">
        <v>0</v>
      </c>
      <c r="AJ34">
        <v>0</v>
      </c>
      <c r="AK34">
        <v>52.257052000000002</v>
      </c>
      <c r="AL34">
        <v>53.539382000000003</v>
      </c>
      <c r="AM34">
        <v>10.113537000000001</v>
      </c>
      <c r="AN34">
        <v>0.73451500000000003</v>
      </c>
      <c r="AO34">
        <v>0</v>
      </c>
      <c r="AP34">
        <v>0</v>
      </c>
      <c r="AQ34">
        <v>44.811011999999998</v>
      </c>
      <c r="AR34">
        <v>2.119459</v>
      </c>
      <c r="AS34">
        <v>4.5194010000000002</v>
      </c>
      <c r="AT34">
        <v>18.607704999999999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2824.0841949999999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651.95448099999999</v>
      </c>
      <c r="L35">
        <v>626.95878100000004</v>
      </c>
      <c r="M35">
        <v>88.3108</v>
      </c>
      <c r="N35">
        <v>56.691693999999998</v>
      </c>
      <c r="O35">
        <v>118.706633</v>
      </c>
      <c r="P35">
        <v>132.46619999999999</v>
      </c>
      <c r="Q35">
        <v>20.945018000000001</v>
      </c>
      <c r="R35">
        <v>40.690257000000003</v>
      </c>
      <c r="S35">
        <v>25.331856999999999</v>
      </c>
      <c r="T35">
        <v>0</v>
      </c>
      <c r="U35">
        <v>401.97732300000001</v>
      </c>
      <c r="V35">
        <v>19.898727000000001</v>
      </c>
      <c r="W35">
        <v>44.538477</v>
      </c>
      <c r="X35">
        <v>141.355738</v>
      </c>
      <c r="Y35">
        <v>0</v>
      </c>
      <c r="Z35">
        <v>12.518632</v>
      </c>
      <c r="AA35">
        <v>13.485981000000001</v>
      </c>
      <c r="AB35">
        <v>25.283843000000001</v>
      </c>
      <c r="AC35">
        <v>0</v>
      </c>
      <c r="AD35">
        <v>17.539362000000001</v>
      </c>
      <c r="AE35">
        <v>31.636099999999999</v>
      </c>
      <c r="AF35">
        <v>25.554458</v>
      </c>
      <c r="AG35">
        <v>20.503464000000001</v>
      </c>
      <c r="AH35">
        <v>112.264625</v>
      </c>
      <c r="AI35">
        <v>0</v>
      </c>
      <c r="AJ35">
        <v>0</v>
      </c>
      <c r="AK35">
        <v>52.257052000000002</v>
      </c>
      <c r="AL35">
        <v>6.6924229999999998</v>
      </c>
      <c r="AM35">
        <v>10.113537000000001</v>
      </c>
      <c r="AN35">
        <v>0.73451500000000003</v>
      </c>
      <c r="AO35">
        <v>0</v>
      </c>
      <c r="AP35">
        <v>0</v>
      </c>
      <c r="AQ35">
        <v>44.811011999999998</v>
      </c>
      <c r="AR35">
        <v>2.119459</v>
      </c>
      <c r="AS35">
        <v>4.5194010000000002</v>
      </c>
      <c r="AT35">
        <v>15.877269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2765.7371189999999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651.95448099999999</v>
      </c>
      <c r="L36">
        <v>626.95878100000004</v>
      </c>
      <c r="M36">
        <v>88.3108</v>
      </c>
      <c r="N36">
        <v>56.691693999999998</v>
      </c>
      <c r="O36">
        <v>118.706633</v>
      </c>
      <c r="P36">
        <v>132.46619999999999</v>
      </c>
      <c r="Q36">
        <v>20.945018000000001</v>
      </c>
      <c r="R36">
        <v>40.690257000000003</v>
      </c>
      <c r="S36">
        <v>25.331856999999999</v>
      </c>
      <c r="T36">
        <v>0</v>
      </c>
      <c r="U36">
        <v>401.97732300000001</v>
      </c>
      <c r="V36">
        <v>19.898727000000001</v>
      </c>
      <c r="W36">
        <v>44.538477</v>
      </c>
      <c r="X36">
        <v>141.355738</v>
      </c>
      <c r="Y36">
        <v>0</v>
      </c>
      <c r="Z36">
        <v>0</v>
      </c>
      <c r="AA36">
        <v>8.3415309999999998</v>
      </c>
      <c r="AB36">
        <v>25.283843000000001</v>
      </c>
      <c r="AC36">
        <v>0</v>
      </c>
      <c r="AD36">
        <v>15.216335000000001</v>
      </c>
      <c r="AE36">
        <v>31.636099999999999</v>
      </c>
      <c r="AF36">
        <v>9.4646139999999992</v>
      </c>
      <c r="AG36">
        <v>20.503464000000001</v>
      </c>
      <c r="AH36">
        <v>81.812276999999995</v>
      </c>
      <c r="AI36">
        <v>0</v>
      </c>
      <c r="AJ36">
        <v>0</v>
      </c>
      <c r="AK36">
        <v>52.257052000000002</v>
      </c>
      <c r="AL36">
        <v>1.3384849999999999</v>
      </c>
      <c r="AM36">
        <v>5.067005</v>
      </c>
      <c r="AN36">
        <v>0.73451500000000003</v>
      </c>
      <c r="AO36">
        <v>0</v>
      </c>
      <c r="AP36">
        <v>0</v>
      </c>
      <c r="AQ36">
        <v>44.811011999999998</v>
      </c>
      <c r="AR36">
        <v>3.179189</v>
      </c>
      <c r="AS36">
        <v>4.5194010000000002</v>
      </c>
      <c r="AT36">
        <v>17.475595999999999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2691.4664050000006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651.95448099999999</v>
      </c>
      <c r="L37">
        <v>626.95878100000004</v>
      </c>
      <c r="M37">
        <v>88.3108</v>
      </c>
      <c r="N37">
        <v>56.691693999999998</v>
      </c>
      <c r="O37">
        <v>118.706633</v>
      </c>
      <c r="P37">
        <v>120.55384100000001</v>
      </c>
      <c r="Q37">
        <v>20.945018000000001</v>
      </c>
      <c r="R37">
        <v>40.690257000000003</v>
      </c>
      <c r="S37">
        <v>25.331856999999999</v>
      </c>
      <c r="T37">
        <v>0</v>
      </c>
      <c r="U37">
        <v>401.97732300000001</v>
      </c>
      <c r="V37">
        <v>19.898727000000001</v>
      </c>
      <c r="W37">
        <v>44.538477</v>
      </c>
      <c r="X37">
        <v>141.355738</v>
      </c>
      <c r="Y37">
        <v>0</v>
      </c>
      <c r="Z37">
        <v>0</v>
      </c>
      <c r="AA37">
        <v>0</v>
      </c>
      <c r="AB37">
        <v>12.641921</v>
      </c>
      <c r="AC37">
        <v>0</v>
      </c>
      <c r="AD37">
        <v>8.2421810000000004</v>
      </c>
      <c r="AE37">
        <v>31.636099999999999</v>
      </c>
      <c r="AF37">
        <v>8.5181529999999999</v>
      </c>
      <c r="AG37">
        <v>20.503464000000001</v>
      </c>
      <c r="AH37">
        <v>49.814585999999998</v>
      </c>
      <c r="AI37">
        <v>0</v>
      </c>
      <c r="AJ37">
        <v>0</v>
      </c>
      <c r="AK37">
        <v>52.257052000000002</v>
      </c>
      <c r="AL37">
        <v>1.3384849999999999</v>
      </c>
      <c r="AM37">
        <v>0</v>
      </c>
      <c r="AN37">
        <v>0.73451500000000003</v>
      </c>
      <c r="AO37">
        <v>0</v>
      </c>
      <c r="AP37">
        <v>0</v>
      </c>
      <c r="AQ37">
        <v>44.811011999999998</v>
      </c>
      <c r="AR37">
        <v>2.119459</v>
      </c>
      <c r="AS37">
        <v>4.5194010000000002</v>
      </c>
      <c r="AT37">
        <v>19.197963999999999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2614.2479200000002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651.95448099999999</v>
      </c>
      <c r="L38">
        <v>626.95878100000004</v>
      </c>
      <c r="M38">
        <v>88.3108</v>
      </c>
      <c r="N38">
        <v>56.691693999999998</v>
      </c>
      <c r="O38">
        <v>118.706633</v>
      </c>
      <c r="P38">
        <v>120.55384100000001</v>
      </c>
      <c r="Q38">
        <v>20.945018000000001</v>
      </c>
      <c r="R38">
        <v>40.690257000000003</v>
      </c>
      <c r="S38">
        <v>25.331856999999999</v>
      </c>
      <c r="T38">
        <v>0</v>
      </c>
      <c r="U38">
        <v>401.97732300000001</v>
      </c>
      <c r="V38">
        <v>19.898727000000001</v>
      </c>
      <c r="W38">
        <v>44.538477</v>
      </c>
      <c r="X38">
        <v>141.355738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31.636099999999999</v>
      </c>
      <c r="AF38">
        <v>8.5181529999999999</v>
      </c>
      <c r="AG38">
        <v>20.503464000000001</v>
      </c>
      <c r="AH38">
        <v>23.634658000000002</v>
      </c>
      <c r="AI38">
        <v>0</v>
      </c>
      <c r="AJ38">
        <v>0</v>
      </c>
      <c r="AK38">
        <v>52.257052000000002</v>
      </c>
      <c r="AL38">
        <v>1.3384849999999999</v>
      </c>
      <c r="AM38">
        <v>0</v>
      </c>
      <c r="AN38">
        <v>0.73451500000000003</v>
      </c>
      <c r="AO38">
        <v>0</v>
      </c>
      <c r="AP38">
        <v>0</v>
      </c>
      <c r="AQ38">
        <v>44.811011999999998</v>
      </c>
      <c r="AR38">
        <v>2.119459</v>
      </c>
      <c r="AS38">
        <v>4.5194010000000002</v>
      </c>
      <c r="AT38">
        <v>18.711072999999999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2566.6969990000002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651.95448099999999</v>
      </c>
      <c r="L39">
        <v>626.95878100000004</v>
      </c>
      <c r="M39">
        <v>88.3108</v>
      </c>
      <c r="N39">
        <v>56.691693999999998</v>
      </c>
      <c r="O39">
        <v>118.706633</v>
      </c>
      <c r="P39">
        <v>120.55384100000001</v>
      </c>
      <c r="Q39">
        <v>20.279807000000002</v>
      </c>
      <c r="R39">
        <v>40.690257000000003</v>
      </c>
      <c r="S39">
        <v>25.331856999999999</v>
      </c>
      <c r="T39">
        <v>0</v>
      </c>
      <c r="U39">
        <v>401.97732300000001</v>
      </c>
      <c r="V39">
        <v>19.898727000000001</v>
      </c>
      <c r="W39">
        <v>44.538477</v>
      </c>
      <c r="X39">
        <v>141.355738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15.818049999999999</v>
      </c>
      <c r="AF39">
        <v>8.5181529999999999</v>
      </c>
      <c r="AG39">
        <v>20.503464000000001</v>
      </c>
      <c r="AH39">
        <v>10.908303999999999</v>
      </c>
      <c r="AI39">
        <v>0</v>
      </c>
      <c r="AJ39">
        <v>0</v>
      </c>
      <c r="AK39">
        <v>52.257052000000002</v>
      </c>
      <c r="AL39">
        <v>1.3384849999999999</v>
      </c>
      <c r="AM39">
        <v>0</v>
      </c>
      <c r="AN39">
        <v>0.55088700000000002</v>
      </c>
      <c r="AO39">
        <v>0</v>
      </c>
      <c r="AP39">
        <v>0</v>
      </c>
      <c r="AQ39">
        <v>44.811011999999998</v>
      </c>
      <c r="AR39">
        <v>3.179189</v>
      </c>
      <c r="AS39">
        <v>4.5194010000000002</v>
      </c>
      <c r="AT39">
        <v>19.197963999999999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2538.8503769999998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651.95448099999999</v>
      </c>
      <c r="L40">
        <v>626.95878100000004</v>
      </c>
      <c r="M40">
        <v>88.3108</v>
      </c>
      <c r="N40">
        <v>56.691693999999998</v>
      </c>
      <c r="O40">
        <v>118.706633</v>
      </c>
      <c r="P40">
        <v>120.55384100000001</v>
      </c>
      <c r="Q40">
        <v>20.279807000000002</v>
      </c>
      <c r="R40">
        <v>40.690257000000003</v>
      </c>
      <c r="S40">
        <v>25.331856999999999</v>
      </c>
      <c r="T40">
        <v>0</v>
      </c>
      <c r="U40">
        <v>401.97732300000001</v>
      </c>
      <c r="V40">
        <v>19.898727000000001</v>
      </c>
      <c r="W40">
        <v>44.538477</v>
      </c>
      <c r="X40">
        <v>141.355738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15.818049999999999</v>
      </c>
      <c r="AF40">
        <v>8.5181529999999999</v>
      </c>
      <c r="AG40">
        <v>20.503464000000001</v>
      </c>
      <c r="AH40">
        <v>0</v>
      </c>
      <c r="AI40">
        <v>0</v>
      </c>
      <c r="AJ40">
        <v>0</v>
      </c>
      <c r="AK40">
        <v>52.257052000000002</v>
      </c>
      <c r="AL40">
        <v>1.3384849999999999</v>
      </c>
      <c r="AM40">
        <v>0</v>
      </c>
      <c r="AN40">
        <v>0</v>
      </c>
      <c r="AO40">
        <v>0</v>
      </c>
      <c r="AP40">
        <v>0</v>
      </c>
      <c r="AQ40">
        <v>44.811011999999998</v>
      </c>
      <c r="AR40">
        <v>25.433509999999998</v>
      </c>
      <c r="AS40">
        <v>4.5194010000000002</v>
      </c>
      <c r="AT40">
        <v>19.197963999999999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2549.6455069999997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651.95448099999999</v>
      </c>
      <c r="L41">
        <v>626.95878100000004</v>
      </c>
      <c r="M41">
        <v>88.3108</v>
      </c>
      <c r="N41">
        <v>56.691693999999998</v>
      </c>
      <c r="O41">
        <v>118.706633</v>
      </c>
      <c r="P41">
        <v>120.55384100000001</v>
      </c>
      <c r="Q41">
        <v>20.279807000000002</v>
      </c>
      <c r="R41">
        <v>40.690257000000003</v>
      </c>
      <c r="S41">
        <v>25.331856999999999</v>
      </c>
      <c r="T41">
        <v>0</v>
      </c>
      <c r="U41">
        <v>401.97732300000001</v>
      </c>
      <c r="V41">
        <v>19.898727000000001</v>
      </c>
      <c r="W41">
        <v>44.538477</v>
      </c>
      <c r="X41">
        <v>141.355738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15.818049999999999</v>
      </c>
      <c r="AF41">
        <v>8.5181529999999999</v>
      </c>
      <c r="AG41">
        <v>20.503464000000001</v>
      </c>
      <c r="AH41">
        <v>0</v>
      </c>
      <c r="AI41">
        <v>0</v>
      </c>
      <c r="AJ41">
        <v>0</v>
      </c>
      <c r="AK41">
        <v>52.257052000000002</v>
      </c>
      <c r="AL41">
        <v>1.3384849999999999</v>
      </c>
      <c r="AM41">
        <v>0</v>
      </c>
      <c r="AN41">
        <v>0</v>
      </c>
      <c r="AO41">
        <v>0</v>
      </c>
      <c r="AP41">
        <v>0</v>
      </c>
      <c r="AQ41">
        <v>44.811011999999998</v>
      </c>
      <c r="AR41">
        <v>25.433509999999998</v>
      </c>
      <c r="AS41">
        <v>4.5194010000000002</v>
      </c>
      <c r="AT41">
        <v>19.197963999999999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2549.6455069999997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651.95448099999999</v>
      </c>
      <c r="L42">
        <v>626.95878100000004</v>
      </c>
      <c r="M42">
        <v>88.3108</v>
      </c>
      <c r="N42">
        <v>56.691693999999998</v>
      </c>
      <c r="O42">
        <v>118.706633</v>
      </c>
      <c r="P42">
        <v>120.55384100000001</v>
      </c>
      <c r="Q42">
        <v>20.279807000000002</v>
      </c>
      <c r="R42">
        <v>40.690257000000003</v>
      </c>
      <c r="S42">
        <v>25.331856999999999</v>
      </c>
      <c r="T42">
        <v>0</v>
      </c>
      <c r="U42">
        <v>401.97732300000001</v>
      </c>
      <c r="V42">
        <v>19.898727000000001</v>
      </c>
      <c r="W42">
        <v>44.538477</v>
      </c>
      <c r="X42">
        <v>141.355738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15.818049999999999</v>
      </c>
      <c r="AF42">
        <v>8.5181529999999999</v>
      </c>
      <c r="AG42">
        <v>20.503464000000001</v>
      </c>
      <c r="AH42">
        <v>0</v>
      </c>
      <c r="AI42">
        <v>0</v>
      </c>
      <c r="AJ42">
        <v>0</v>
      </c>
      <c r="AK42">
        <v>52.257052000000002</v>
      </c>
      <c r="AL42">
        <v>1.3384849999999999</v>
      </c>
      <c r="AM42">
        <v>0</v>
      </c>
      <c r="AN42">
        <v>0</v>
      </c>
      <c r="AO42">
        <v>0</v>
      </c>
      <c r="AP42">
        <v>0</v>
      </c>
      <c r="AQ42">
        <v>44.811011999999998</v>
      </c>
      <c r="AR42">
        <v>4.238918</v>
      </c>
      <c r="AS42">
        <v>4.5194010000000002</v>
      </c>
      <c r="AT42">
        <v>19.197963999999999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2528.4509149999999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651.95448099999999</v>
      </c>
      <c r="L43">
        <v>626.95878100000004</v>
      </c>
      <c r="M43">
        <v>88.3108</v>
      </c>
      <c r="N43">
        <v>56.691693999999998</v>
      </c>
      <c r="O43">
        <v>118.706633</v>
      </c>
      <c r="P43">
        <v>126.45761</v>
      </c>
      <c r="Q43">
        <v>20.279807000000002</v>
      </c>
      <c r="R43">
        <v>40.690257000000003</v>
      </c>
      <c r="S43">
        <v>25.331856999999999</v>
      </c>
      <c r="T43">
        <v>0</v>
      </c>
      <c r="U43">
        <v>401.97732300000001</v>
      </c>
      <c r="V43">
        <v>19.898727000000001</v>
      </c>
      <c r="W43">
        <v>44.538477</v>
      </c>
      <c r="X43">
        <v>141.355738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15.818049999999999</v>
      </c>
      <c r="AF43">
        <v>8.5181529999999999</v>
      </c>
      <c r="AG43">
        <v>20.503464000000001</v>
      </c>
      <c r="AH43">
        <v>0</v>
      </c>
      <c r="AI43">
        <v>0</v>
      </c>
      <c r="AJ43">
        <v>0</v>
      </c>
      <c r="AK43">
        <v>52.257052000000002</v>
      </c>
      <c r="AL43">
        <v>1.3384849999999999</v>
      </c>
      <c r="AM43">
        <v>0</v>
      </c>
      <c r="AN43">
        <v>0</v>
      </c>
      <c r="AO43">
        <v>0</v>
      </c>
      <c r="AP43">
        <v>0</v>
      </c>
      <c r="AQ43">
        <v>44.811011999999998</v>
      </c>
      <c r="AR43">
        <v>2.119459</v>
      </c>
      <c r="AS43">
        <v>8.0057960000000001</v>
      </c>
      <c r="AT43">
        <v>19.197963999999999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2535.7216199999998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651.95448099999999</v>
      </c>
      <c r="L44">
        <v>626.95878100000004</v>
      </c>
      <c r="M44">
        <v>88.3108</v>
      </c>
      <c r="N44">
        <v>56.691693999999998</v>
      </c>
      <c r="O44">
        <v>118.706633</v>
      </c>
      <c r="P44">
        <v>126.45761</v>
      </c>
      <c r="Q44">
        <v>20.279807000000002</v>
      </c>
      <c r="R44">
        <v>40.690257000000003</v>
      </c>
      <c r="S44">
        <v>25.331856999999999</v>
      </c>
      <c r="T44">
        <v>0</v>
      </c>
      <c r="U44">
        <v>401.97732300000001</v>
      </c>
      <c r="V44">
        <v>19.898727000000001</v>
      </c>
      <c r="W44">
        <v>44.538477</v>
      </c>
      <c r="X44">
        <v>141.355738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15.818049999999999</v>
      </c>
      <c r="AF44">
        <v>8.5181529999999999</v>
      </c>
      <c r="AG44">
        <v>20.503464000000001</v>
      </c>
      <c r="AH44">
        <v>0</v>
      </c>
      <c r="AI44">
        <v>0</v>
      </c>
      <c r="AJ44">
        <v>0</v>
      </c>
      <c r="AK44">
        <v>52.257052000000002</v>
      </c>
      <c r="AL44">
        <v>1.3384849999999999</v>
      </c>
      <c r="AM44">
        <v>0</v>
      </c>
      <c r="AN44">
        <v>0</v>
      </c>
      <c r="AO44">
        <v>0</v>
      </c>
      <c r="AP44">
        <v>0</v>
      </c>
      <c r="AQ44">
        <v>44.811011999999998</v>
      </c>
      <c r="AR44">
        <v>2.119459</v>
      </c>
      <c r="AS44">
        <v>8.0057960000000001</v>
      </c>
      <c r="AT44">
        <v>17.524204000000001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2534.0478599999997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651.95448099999999</v>
      </c>
      <c r="L45">
        <v>626.95878100000004</v>
      </c>
      <c r="M45">
        <v>88.3108</v>
      </c>
      <c r="N45">
        <v>56.691693999999998</v>
      </c>
      <c r="O45">
        <v>118.706633</v>
      </c>
      <c r="P45">
        <v>126.45761</v>
      </c>
      <c r="Q45">
        <v>20.279807000000002</v>
      </c>
      <c r="R45">
        <v>40.690257000000003</v>
      </c>
      <c r="S45">
        <v>25.331856999999999</v>
      </c>
      <c r="T45">
        <v>0</v>
      </c>
      <c r="U45">
        <v>401.97732300000001</v>
      </c>
      <c r="V45">
        <v>19.898727000000001</v>
      </c>
      <c r="W45">
        <v>44.538477</v>
      </c>
      <c r="X45">
        <v>141.355738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8.5181529999999999</v>
      </c>
      <c r="AG45">
        <v>20.503464000000001</v>
      </c>
      <c r="AH45">
        <v>0</v>
      </c>
      <c r="AI45">
        <v>0</v>
      </c>
      <c r="AJ45">
        <v>0</v>
      </c>
      <c r="AK45">
        <v>52.257052000000002</v>
      </c>
      <c r="AL45">
        <v>1.3384849999999999</v>
      </c>
      <c r="AM45">
        <v>0</v>
      </c>
      <c r="AN45">
        <v>0</v>
      </c>
      <c r="AO45">
        <v>0</v>
      </c>
      <c r="AP45">
        <v>0</v>
      </c>
      <c r="AQ45">
        <v>29.874008</v>
      </c>
      <c r="AR45">
        <v>2.119459</v>
      </c>
      <c r="AS45">
        <v>8.0057960000000001</v>
      </c>
      <c r="AT45">
        <v>19.197963999999999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2504.9665659999996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651.95448099999999</v>
      </c>
      <c r="L46">
        <v>626.95878100000004</v>
      </c>
      <c r="M46">
        <v>88.3108</v>
      </c>
      <c r="N46">
        <v>56.691693999999998</v>
      </c>
      <c r="O46">
        <v>118.706633</v>
      </c>
      <c r="P46">
        <v>126.45761</v>
      </c>
      <c r="Q46">
        <v>20.279807000000002</v>
      </c>
      <c r="R46">
        <v>40.690257000000003</v>
      </c>
      <c r="S46">
        <v>25.331856999999999</v>
      </c>
      <c r="T46">
        <v>0</v>
      </c>
      <c r="U46">
        <v>401.97732300000001</v>
      </c>
      <c r="V46">
        <v>19.898727000000001</v>
      </c>
      <c r="W46">
        <v>44.538477</v>
      </c>
      <c r="X46">
        <v>141.355738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8.5181529999999999</v>
      </c>
      <c r="AG46">
        <v>20.503464000000001</v>
      </c>
      <c r="AH46">
        <v>0</v>
      </c>
      <c r="AI46">
        <v>0</v>
      </c>
      <c r="AJ46">
        <v>0</v>
      </c>
      <c r="AK46">
        <v>52.257052000000002</v>
      </c>
      <c r="AL46">
        <v>1.3384849999999999</v>
      </c>
      <c r="AM46">
        <v>0</v>
      </c>
      <c r="AN46">
        <v>0</v>
      </c>
      <c r="AO46">
        <v>0</v>
      </c>
      <c r="AP46">
        <v>0</v>
      </c>
      <c r="AQ46">
        <v>14.937004</v>
      </c>
      <c r="AR46">
        <v>2.119459</v>
      </c>
      <c r="AS46">
        <v>8.0057960000000001</v>
      </c>
      <c r="AT46">
        <v>18.448972000000001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2489.2805699999999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651.95448099999999</v>
      </c>
      <c r="L47">
        <v>626.95878100000004</v>
      </c>
      <c r="M47">
        <v>88.3108</v>
      </c>
      <c r="N47">
        <v>56.691693999999998</v>
      </c>
      <c r="O47">
        <v>118.706633</v>
      </c>
      <c r="P47">
        <v>126.45761</v>
      </c>
      <c r="Q47">
        <v>20.279807000000002</v>
      </c>
      <c r="R47">
        <v>40.690257000000003</v>
      </c>
      <c r="S47">
        <v>25.331856999999999</v>
      </c>
      <c r="T47">
        <v>0</v>
      </c>
      <c r="U47">
        <v>401.97732300000001</v>
      </c>
      <c r="V47">
        <v>19.898727000000001</v>
      </c>
      <c r="W47">
        <v>44.538477</v>
      </c>
      <c r="X47">
        <v>141.355738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8.5181529999999999</v>
      </c>
      <c r="AG47">
        <v>20.503464000000001</v>
      </c>
      <c r="AH47">
        <v>0</v>
      </c>
      <c r="AI47">
        <v>0</v>
      </c>
      <c r="AJ47">
        <v>0</v>
      </c>
      <c r="AK47">
        <v>52.257052000000002</v>
      </c>
      <c r="AL47">
        <v>1.3384849999999999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25.433509999999998</v>
      </c>
      <c r="AS47">
        <v>4.5194010000000002</v>
      </c>
      <c r="AT47">
        <v>19.197963999999999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2494.9202139999998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651.95448099999999</v>
      </c>
      <c r="L48">
        <v>626.95878100000004</v>
      </c>
      <c r="M48">
        <v>88.3108</v>
      </c>
      <c r="N48">
        <v>56.691693999999998</v>
      </c>
      <c r="O48">
        <v>118.706633</v>
      </c>
      <c r="P48">
        <v>126.45761</v>
      </c>
      <c r="Q48">
        <v>20.279807000000002</v>
      </c>
      <c r="R48">
        <v>40.690257000000003</v>
      </c>
      <c r="S48">
        <v>25.331856999999999</v>
      </c>
      <c r="T48">
        <v>0</v>
      </c>
      <c r="U48">
        <v>401.97732300000001</v>
      </c>
      <c r="V48">
        <v>19.898727000000001</v>
      </c>
      <c r="W48">
        <v>44.538477</v>
      </c>
      <c r="X48">
        <v>141.355738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8.5181529999999999</v>
      </c>
      <c r="AG48">
        <v>20.503464000000001</v>
      </c>
      <c r="AH48">
        <v>0</v>
      </c>
      <c r="AI48">
        <v>0</v>
      </c>
      <c r="AJ48">
        <v>0</v>
      </c>
      <c r="AK48">
        <v>52.257052000000002</v>
      </c>
      <c r="AL48">
        <v>1.3384849999999999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25.433509999999998</v>
      </c>
      <c r="AS48">
        <v>4.5194010000000002</v>
      </c>
      <c r="AT48">
        <v>18.363855999999998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2494.0861059999997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651.95448099999999</v>
      </c>
      <c r="L49">
        <v>626.95878100000004</v>
      </c>
      <c r="M49">
        <v>88.3108</v>
      </c>
      <c r="N49">
        <v>56.691693999999998</v>
      </c>
      <c r="O49">
        <v>118.706633</v>
      </c>
      <c r="P49">
        <v>126.45761</v>
      </c>
      <c r="Q49">
        <v>20.279807000000002</v>
      </c>
      <c r="R49">
        <v>40.690257000000003</v>
      </c>
      <c r="S49">
        <v>25.331856999999999</v>
      </c>
      <c r="T49">
        <v>0</v>
      </c>
      <c r="U49">
        <v>401.97732300000001</v>
      </c>
      <c r="V49">
        <v>19.898727000000001</v>
      </c>
      <c r="W49">
        <v>44.538477</v>
      </c>
      <c r="X49">
        <v>141.355738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8.5181529999999999</v>
      </c>
      <c r="AG49">
        <v>20.503464000000001</v>
      </c>
      <c r="AH49">
        <v>0</v>
      </c>
      <c r="AI49">
        <v>0</v>
      </c>
      <c r="AJ49">
        <v>0</v>
      </c>
      <c r="AK49">
        <v>52.257052000000002</v>
      </c>
      <c r="AL49">
        <v>1.3384849999999999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3.179189</v>
      </c>
      <c r="AS49">
        <v>8.0057960000000001</v>
      </c>
      <c r="AT49">
        <v>18.751411999999998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2475.7057359999999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652.24235499999998</v>
      </c>
      <c r="L50">
        <v>626.95878100000004</v>
      </c>
      <c r="M50">
        <v>88.3108</v>
      </c>
      <c r="N50">
        <v>56.691693999999998</v>
      </c>
      <c r="O50">
        <v>118.706633</v>
      </c>
      <c r="P50">
        <v>126.45761</v>
      </c>
      <c r="Q50">
        <v>20.279807000000002</v>
      </c>
      <c r="R50">
        <v>40.690257000000003</v>
      </c>
      <c r="S50">
        <v>25.331856999999999</v>
      </c>
      <c r="T50">
        <v>0</v>
      </c>
      <c r="U50">
        <v>401.97732300000001</v>
      </c>
      <c r="V50">
        <v>19.898727000000001</v>
      </c>
      <c r="W50">
        <v>44.538477</v>
      </c>
      <c r="X50">
        <v>141.355738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8.5181529999999999</v>
      </c>
      <c r="AG50">
        <v>20.503464000000001</v>
      </c>
      <c r="AH50">
        <v>0</v>
      </c>
      <c r="AI50">
        <v>0</v>
      </c>
      <c r="AJ50">
        <v>0</v>
      </c>
      <c r="AK50">
        <v>52.257052000000002</v>
      </c>
      <c r="AL50">
        <v>1.3384849999999999</v>
      </c>
      <c r="AM50">
        <v>0</v>
      </c>
      <c r="AN50">
        <v>0</v>
      </c>
      <c r="AO50">
        <v>0</v>
      </c>
      <c r="AP50">
        <v>6.762975</v>
      </c>
      <c r="AQ50">
        <v>0</v>
      </c>
      <c r="AR50">
        <v>2.119459</v>
      </c>
      <c r="AS50">
        <v>8.0057960000000001</v>
      </c>
      <c r="AT50">
        <v>17.473578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2480.4190210000002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652.24235499999998</v>
      </c>
      <c r="L51">
        <v>626.95878100000004</v>
      </c>
      <c r="M51">
        <v>88.3108</v>
      </c>
      <c r="N51">
        <v>56.691693999999998</v>
      </c>
      <c r="O51">
        <v>118.706633</v>
      </c>
      <c r="P51">
        <v>126.45761</v>
      </c>
      <c r="Q51">
        <v>20.279807000000002</v>
      </c>
      <c r="R51">
        <v>40.690257000000003</v>
      </c>
      <c r="S51">
        <v>25.331856999999999</v>
      </c>
      <c r="T51">
        <v>0</v>
      </c>
      <c r="U51">
        <v>401.97732300000001</v>
      </c>
      <c r="V51">
        <v>19.898727000000001</v>
      </c>
      <c r="W51">
        <v>44.538477</v>
      </c>
      <c r="X51">
        <v>141.355738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20.503464000000001</v>
      </c>
      <c r="AH51">
        <v>0</v>
      </c>
      <c r="AI51">
        <v>0</v>
      </c>
      <c r="AJ51">
        <v>0</v>
      </c>
      <c r="AK51">
        <v>52.257052000000002</v>
      </c>
      <c r="AL51">
        <v>1.3384849999999999</v>
      </c>
      <c r="AM51">
        <v>0</v>
      </c>
      <c r="AN51">
        <v>0</v>
      </c>
      <c r="AO51">
        <v>0</v>
      </c>
      <c r="AP51">
        <v>6.762975</v>
      </c>
      <c r="AQ51">
        <v>0</v>
      </c>
      <c r="AR51">
        <v>2.119459</v>
      </c>
      <c r="AS51">
        <v>4.5194010000000002</v>
      </c>
      <c r="AT51">
        <v>19.084610999999999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2470.0255060000004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645.22644600000001</v>
      </c>
      <c r="L52">
        <v>626.95878100000004</v>
      </c>
      <c r="M52">
        <v>88.3108</v>
      </c>
      <c r="N52">
        <v>56.691693999999998</v>
      </c>
      <c r="O52">
        <v>118.706633</v>
      </c>
      <c r="P52">
        <v>126.45761</v>
      </c>
      <c r="Q52">
        <v>20.279807000000002</v>
      </c>
      <c r="R52">
        <v>40.690257000000003</v>
      </c>
      <c r="S52">
        <v>25.331856999999999</v>
      </c>
      <c r="T52">
        <v>0</v>
      </c>
      <c r="U52">
        <v>401.97732300000001</v>
      </c>
      <c r="V52">
        <v>19.898727000000001</v>
      </c>
      <c r="W52">
        <v>44.538477</v>
      </c>
      <c r="X52">
        <v>141.355738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20.503464000000001</v>
      </c>
      <c r="AH52">
        <v>0</v>
      </c>
      <c r="AI52">
        <v>0</v>
      </c>
      <c r="AJ52">
        <v>0</v>
      </c>
      <c r="AK52">
        <v>52.257052000000002</v>
      </c>
      <c r="AL52">
        <v>1.3384849999999999</v>
      </c>
      <c r="AM52">
        <v>0</v>
      </c>
      <c r="AN52">
        <v>0</v>
      </c>
      <c r="AO52">
        <v>0</v>
      </c>
      <c r="AP52">
        <v>6.762975</v>
      </c>
      <c r="AQ52">
        <v>0</v>
      </c>
      <c r="AR52">
        <v>2.119459</v>
      </c>
      <c r="AS52">
        <v>4.5194010000000002</v>
      </c>
      <c r="AT52">
        <v>17.980436000000001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2461.9054219999998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618.07912999999996</v>
      </c>
      <c r="L53">
        <v>599.60643000000005</v>
      </c>
      <c r="M53">
        <v>88.3108</v>
      </c>
      <c r="N53">
        <v>56.691693999999998</v>
      </c>
      <c r="O53">
        <v>118.706633</v>
      </c>
      <c r="P53">
        <v>126.45761</v>
      </c>
      <c r="Q53">
        <v>20.279807000000002</v>
      </c>
      <c r="R53">
        <v>40.690257000000003</v>
      </c>
      <c r="S53">
        <v>25.331856999999999</v>
      </c>
      <c r="T53">
        <v>0</v>
      </c>
      <c r="U53">
        <v>401.97732300000001</v>
      </c>
      <c r="V53">
        <v>19.898727000000001</v>
      </c>
      <c r="W53">
        <v>44.538477</v>
      </c>
      <c r="X53">
        <v>141.355738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20.503464000000001</v>
      </c>
      <c r="AH53">
        <v>0</v>
      </c>
      <c r="AI53">
        <v>0</v>
      </c>
      <c r="AJ53">
        <v>0</v>
      </c>
      <c r="AK53">
        <v>52.257052000000002</v>
      </c>
      <c r="AL53">
        <v>1.3384849999999999</v>
      </c>
      <c r="AM53">
        <v>0</v>
      </c>
      <c r="AN53">
        <v>0</v>
      </c>
      <c r="AO53">
        <v>0</v>
      </c>
      <c r="AP53">
        <v>6.762975</v>
      </c>
      <c r="AQ53">
        <v>0</v>
      </c>
      <c r="AR53">
        <v>2.119459</v>
      </c>
      <c r="AS53">
        <v>4.5194010000000002</v>
      </c>
      <c r="AT53">
        <v>19.197963999999999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2408.6232829999999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584.48262999999997</v>
      </c>
      <c r="L54">
        <v>551.61143000000004</v>
      </c>
      <c r="M54">
        <v>88.3108</v>
      </c>
      <c r="N54">
        <v>56.691693999999998</v>
      </c>
      <c r="O54">
        <v>118.706633</v>
      </c>
      <c r="P54">
        <v>126.45761</v>
      </c>
      <c r="Q54">
        <v>20.279807000000002</v>
      </c>
      <c r="R54">
        <v>40.690257000000003</v>
      </c>
      <c r="S54">
        <v>25.331856999999999</v>
      </c>
      <c r="T54">
        <v>0</v>
      </c>
      <c r="U54">
        <v>401.97732300000001</v>
      </c>
      <c r="V54">
        <v>19.898727000000001</v>
      </c>
      <c r="W54">
        <v>44.538477</v>
      </c>
      <c r="X54">
        <v>141.355738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20.503464000000001</v>
      </c>
      <c r="AH54">
        <v>0</v>
      </c>
      <c r="AI54">
        <v>0</v>
      </c>
      <c r="AJ54">
        <v>0</v>
      </c>
      <c r="AK54">
        <v>52.257052000000002</v>
      </c>
      <c r="AL54">
        <v>1.3384849999999999</v>
      </c>
      <c r="AM54">
        <v>0</v>
      </c>
      <c r="AN54">
        <v>0</v>
      </c>
      <c r="AO54">
        <v>0</v>
      </c>
      <c r="AP54">
        <v>6.762975</v>
      </c>
      <c r="AQ54">
        <v>0</v>
      </c>
      <c r="AR54">
        <v>2.119459</v>
      </c>
      <c r="AS54">
        <v>8.0057960000000001</v>
      </c>
      <c r="AT54">
        <v>19.197963999999999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2330.5181779999998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565.28462999999999</v>
      </c>
      <c r="L55">
        <v>445.801558</v>
      </c>
      <c r="M55">
        <v>88.3108</v>
      </c>
      <c r="N55">
        <v>56.691693999999998</v>
      </c>
      <c r="O55">
        <v>118.706633</v>
      </c>
      <c r="P55">
        <v>126.45761</v>
      </c>
      <c r="Q55">
        <v>17.050704</v>
      </c>
      <c r="R55">
        <v>35.154418</v>
      </c>
      <c r="S55">
        <v>17.845020999999999</v>
      </c>
      <c r="T55">
        <v>0</v>
      </c>
      <c r="U55">
        <v>401.97732300000001</v>
      </c>
      <c r="V55">
        <v>14.844469999999999</v>
      </c>
      <c r="W55">
        <v>44.538477</v>
      </c>
      <c r="X55">
        <v>141.355738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20.503464000000001</v>
      </c>
      <c r="AH55">
        <v>0</v>
      </c>
      <c r="AI55">
        <v>0</v>
      </c>
      <c r="AJ55">
        <v>0</v>
      </c>
      <c r="AK55">
        <v>52.257052000000002</v>
      </c>
      <c r="AL55">
        <v>1.3384849999999999</v>
      </c>
      <c r="AM55">
        <v>0</v>
      </c>
      <c r="AN55">
        <v>0</v>
      </c>
      <c r="AO55">
        <v>0</v>
      </c>
      <c r="AP55">
        <v>6.762975</v>
      </c>
      <c r="AQ55">
        <v>0</v>
      </c>
      <c r="AR55">
        <v>2.119459</v>
      </c>
      <c r="AS55">
        <v>8.0057960000000001</v>
      </c>
      <c r="AT55">
        <v>18.608008000000002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2183.6143150000007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565.28462999999999</v>
      </c>
      <c r="L56">
        <v>378.60855800000002</v>
      </c>
      <c r="M56">
        <v>88.3108</v>
      </c>
      <c r="N56">
        <v>56.691693999999998</v>
      </c>
      <c r="O56">
        <v>118.706633</v>
      </c>
      <c r="P56">
        <v>126.45761</v>
      </c>
      <c r="Q56">
        <v>17.050704</v>
      </c>
      <c r="R56">
        <v>35.154418</v>
      </c>
      <c r="S56">
        <v>17.845020999999999</v>
      </c>
      <c r="T56">
        <v>0</v>
      </c>
      <c r="U56">
        <v>401.97732300000001</v>
      </c>
      <c r="V56">
        <v>14.844469999999999</v>
      </c>
      <c r="W56">
        <v>44.538477</v>
      </c>
      <c r="X56">
        <v>141.355738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20.503464000000001</v>
      </c>
      <c r="AH56">
        <v>0</v>
      </c>
      <c r="AI56">
        <v>0</v>
      </c>
      <c r="AJ56">
        <v>0</v>
      </c>
      <c r="AK56">
        <v>52.257052000000002</v>
      </c>
      <c r="AL56">
        <v>1.3384849999999999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2.119459</v>
      </c>
      <c r="AS56">
        <v>4.5194010000000002</v>
      </c>
      <c r="AT56">
        <v>19.197963999999999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2106.7619010000003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565.28462999999999</v>
      </c>
      <c r="L57">
        <v>378.60855800000002</v>
      </c>
      <c r="M57">
        <v>88.3108</v>
      </c>
      <c r="N57">
        <v>56.691693999999998</v>
      </c>
      <c r="O57">
        <v>118.706633</v>
      </c>
      <c r="P57">
        <v>126.45761</v>
      </c>
      <c r="Q57">
        <v>17.050704</v>
      </c>
      <c r="R57">
        <v>35.154418</v>
      </c>
      <c r="S57">
        <v>21.777251</v>
      </c>
      <c r="T57">
        <v>0</v>
      </c>
      <c r="U57">
        <v>401.97732300000001</v>
      </c>
      <c r="V57">
        <v>14.844469999999999</v>
      </c>
      <c r="W57">
        <v>44.538477</v>
      </c>
      <c r="X57">
        <v>141.355738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20.503464000000001</v>
      </c>
      <c r="AH57">
        <v>0</v>
      </c>
      <c r="AI57">
        <v>0</v>
      </c>
      <c r="AJ57">
        <v>0</v>
      </c>
      <c r="AK57">
        <v>52.257052000000002</v>
      </c>
      <c r="AL57">
        <v>1.3384849999999999</v>
      </c>
      <c r="AM57">
        <v>0</v>
      </c>
      <c r="AN57">
        <v>0.55088700000000002</v>
      </c>
      <c r="AO57">
        <v>0</v>
      </c>
      <c r="AP57">
        <v>0</v>
      </c>
      <c r="AQ57">
        <v>0</v>
      </c>
      <c r="AR57">
        <v>2.119459</v>
      </c>
      <c r="AS57">
        <v>4.5194010000000002</v>
      </c>
      <c r="AT57">
        <v>19.197963999999999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2111.2450180000001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565.28462999999999</v>
      </c>
      <c r="L58">
        <v>426.60355800000002</v>
      </c>
      <c r="M58">
        <v>88.3108</v>
      </c>
      <c r="N58">
        <v>56.691693999999998</v>
      </c>
      <c r="O58">
        <v>118.706633</v>
      </c>
      <c r="P58">
        <v>126.45761</v>
      </c>
      <c r="Q58">
        <v>17.050704</v>
      </c>
      <c r="R58">
        <v>35.154418</v>
      </c>
      <c r="S58">
        <v>21.777251</v>
      </c>
      <c r="T58">
        <v>0</v>
      </c>
      <c r="U58">
        <v>401.97732300000001</v>
      </c>
      <c r="V58">
        <v>14.844469999999999</v>
      </c>
      <c r="W58">
        <v>44.538477</v>
      </c>
      <c r="X58">
        <v>141.355738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20.503464000000001</v>
      </c>
      <c r="AH58">
        <v>0</v>
      </c>
      <c r="AI58">
        <v>0</v>
      </c>
      <c r="AJ58">
        <v>0</v>
      </c>
      <c r="AK58">
        <v>52.257052000000002</v>
      </c>
      <c r="AL58">
        <v>1.3384849999999999</v>
      </c>
      <c r="AM58">
        <v>0</v>
      </c>
      <c r="AN58">
        <v>0.73451500000000003</v>
      </c>
      <c r="AO58">
        <v>0</v>
      </c>
      <c r="AP58">
        <v>0</v>
      </c>
      <c r="AQ58">
        <v>0</v>
      </c>
      <c r="AR58">
        <v>2.119459</v>
      </c>
      <c r="AS58">
        <v>4.5194010000000002</v>
      </c>
      <c r="AT58">
        <v>19.197963999999999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2159.4236460000006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565.28462999999999</v>
      </c>
      <c r="L59">
        <v>426.60355800000002</v>
      </c>
      <c r="M59">
        <v>88.3108</v>
      </c>
      <c r="N59">
        <v>56.691693999999998</v>
      </c>
      <c r="O59">
        <v>118.706633</v>
      </c>
      <c r="P59">
        <v>126.45761</v>
      </c>
      <c r="Q59">
        <v>17.050704</v>
      </c>
      <c r="R59">
        <v>35.154418</v>
      </c>
      <c r="S59">
        <v>21.777251</v>
      </c>
      <c r="T59">
        <v>0</v>
      </c>
      <c r="U59">
        <v>401.97732300000001</v>
      </c>
      <c r="V59">
        <v>14.844469999999999</v>
      </c>
      <c r="W59">
        <v>44.538477</v>
      </c>
      <c r="X59">
        <v>141.355738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20.503464000000001</v>
      </c>
      <c r="AH59">
        <v>0</v>
      </c>
      <c r="AI59">
        <v>0</v>
      </c>
      <c r="AJ59">
        <v>0</v>
      </c>
      <c r="AK59">
        <v>52.257052000000002</v>
      </c>
      <c r="AL59">
        <v>1.3384849999999999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2.119459</v>
      </c>
      <c r="AS59">
        <v>4.5194010000000002</v>
      </c>
      <c r="AT59">
        <v>19.197963999999999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2158.6891310000005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565.28462999999999</v>
      </c>
      <c r="L60">
        <v>445.801558</v>
      </c>
      <c r="M60">
        <v>88.3108</v>
      </c>
      <c r="N60">
        <v>56.691693999999998</v>
      </c>
      <c r="O60">
        <v>118.706633</v>
      </c>
      <c r="P60">
        <v>126.45761</v>
      </c>
      <c r="Q60">
        <v>17.050704</v>
      </c>
      <c r="R60">
        <v>35.154418</v>
      </c>
      <c r="S60">
        <v>21.777251</v>
      </c>
      <c r="T60">
        <v>0</v>
      </c>
      <c r="U60">
        <v>401.97732300000001</v>
      </c>
      <c r="V60">
        <v>14.844469999999999</v>
      </c>
      <c r="W60">
        <v>44.538477</v>
      </c>
      <c r="X60">
        <v>141.355738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20.503464000000001</v>
      </c>
      <c r="AH60">
        <v>0</v>
      </c>
      <c r="AI60">
        <v>0</v>
      </c>
      <c r="AJ60">
        <v>0</v>
      </c>
      <c r="AK60">
        <v>52.257052000000002</v>
      </c>
      <c r="AL60">
        <v>1.3384849999999999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2.119459</v>
      </c>
      <c r="AS60">
        <v>4.5194010000000002</v>
      </c>
      <c r="AT60">
        <v>19.197963999999999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2177.8871310000004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565.28462999999999</v>
      </c>
      <c r="L61">
        <v>445.801558</v>
      </c>
      <c r="M61">
        <v>88.3108</v>
      </c>
      <c r="N61">
        <v>56.691693999999998</v>
      </c>
      <c r="O61">
        <v>118.706633</v>
      </c>
      <c r="P61">
        <v>126.45761</v>
      </c>
      <c r="Q61">
        <v>17.050704</v>
      </c>
      <c r="R61">
        <v>35.154418</v>
      </c>
      <c r="S61">
        <v>21.777251</v>
      </c>
      <c r="T61">
        <v>0</v>
      </c>
      <c r="U61">
        <v>401.97732300000001</v>
      </c>
      <c r="V61">
        <v>14.844469999999999</v>
      </c>
      <c r="W61">
        <v>44.538477</v>
      </c>
      <c r="X61">
        <v>141.355738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20.503464000000001</v>
      </c>
      <c r="AH61">
        <v>0</v>
      </c>
      <c r="AI61">
        <v>0</v>
      </c>
      <c r="AJ61">
        <v>0</v>
      </c>
      <c r="AK61">
        <v>52.257052000000002</v>
      </c>
      <c r="AL61">
        <v>1.3384849999999999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2.119459</v>
      </c>
      <c r="AS61">
        <v>4.5194010000000002</v>
      </c>
      <c r="AT61">
        <v>19.197963999999999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2177.8871310000004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565.28462999999999</v>
      </c>
      <c r="L62">
        <v>474.59855800000003</v>
      </c>
      <c r="M62">
        <v>88.3108</v>
      </c>
      <c r="N62">
        <v>56.691693999999998</v>
      </c>
      <c r="O62">
        <v>118.706633</v>
      </c>
      <c r="P62">
        <v>126.45761</v>
      </c>
      <c r="Q62">
        <v>17.050704</v>
      </c>
      <c r="R62">
        <v>35.154418</v>
      </c>
      <c r="S62">
        <v>21.777251</v>
      </c>
      <c r="T62">
        <v>0</v>
      </c>
      <c r="U62">
        <v>401.97732300000001</v>
      </c>
      <c r="V62">
        <v>14.844469999999999</v>
      </c>
      <c r="W62">
        <v>44.538477</v>
      </c>
      <c r="X62">
        <v>141.355738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20.503464000000001</v>
      </c>
      <c r="AH62">
        <v>0</v>
      </c>
      <c r="AI62">
        <v>0</v>
      </c>
      <c r="AJ62">
        <v>0</v>
      </c>
      <c r="AK62">
        <v>52.257052000000002</v>
      </c>
      <c r="AL62">
        <v>1.3384849999999999</v>
      </c>
      <c r="AM62">
        <v>0</v>
      </c>
      <c r="AN62">
        <v>0.55088700000000002</v>
      </c>
      <c r="AO62">
        <v>0</v>
      </c>
      <c r="AP62">
        <v>0</v>
      </c>
      <c r="AQ62">
        <v>0</v>
      </c>
      <c r="AR62">
        <v>2.119459</v>
      </c>
      <c r="AS62">
        <v>4.5194010000000002</v>
      </c>
      <c r="AT62">
        <v>18.843485999999999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2206.8805400000006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565.28462999999999</v>
      </c>
      <c r="L63">
        <v>474.59855800000003</v>
      </c>
      <c r="M63">
        <v>88.3108</v>
      </c>
      <c r="N63">
        <v>56.691693999999998</v>
      </c>
      <c r="O63">
        <v>118.706633</v>
      </c>
      <c r="P63">
        <v>126.45761</v>
      </c>
      <c r="Q63">
        <v>17.050704</v>
      </c>
      <c r="R63">
        <v>40.690257000000003</v>
      </c>
      <c r="S63">
        <v>21.777251</v>
      </c>
      <c r="T63">
        <v>0</v>
      </c>
      <c r="U63">
        <v>401.97732300000001</v>
      </c>
      <c r="V63">
        <v>19.898727000000001</v>
      </c>
      <c r="W63">
        <v>44.538477</v>
      </c>
      <c r="X63">
        <v>141.355738</v>
      </c>
      <c r="Y63">
        <v>0</v>
      </c>
      <c r="Z63">
        <v>0</v>
      </c>
      <c r="AA63">
        <v>0</v>
      </c>
      <c r="AB63">
        <v>3.1988669999999999</v>
      </c>
      <c r="AC63">
        <v>0</v>
      </c>
      <c r="AD63">
        <v>0</v>
      </c>
      <c r="AE63">
        <v>15.818049999999999</v>
      </c>
      <c r="AF63">
        <v>0</v>
      </c>
      <c r="AG63">
        <v>20.503464000000001</v>
      </c>
      <c r="AH63">
        <v>0</v>
      </c>
      <c r="AI63">
        <v>0</v>
      </c>
      <c r="AJ63">
        <v>0</v>
      </c>
      <c r="AK63">
        <v>52.257052000000002</v>
      </c>
      <c r="AL63">
        <v>1.3384849999999999</v>
      </c>
      <c r="AM63">
        <v>0</v>
      </c>
      <c r="AN63">
        <v>0.73451500000000003</v>
      </c>
      <c r="AO63">
        <v>0</v>
      </c>
      <c r="AP63">
        <v>0</v>
      </c>
      <c r="AQ63">
        <v>14.937004</v>
      </c>
      <c r="AR63">
        <v>2.119459</v>
      </c>
      <c r="AS63">
        <v>4.5194010000000002</v>
      </c>
      <c r="AT63">
        <v>19.197963999999999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2251.9626630000002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565.28462999999999</v>
      </c>
      <c r="L64">
        <v>551.61143000000004</v>
      </c>
      <c r="M64">
        <v>88.3108</v>
      </c>
      <c r="N64">
        <v>56.691693999999998</v>
      </c>
      <c r="O64">
        <v>118.706633</v>
      </c>
      <c r="P64">
        <v>126.45761</v>
      </c>
      <c r="Q64">
        <v>16.939643</v>
      </c>
      <c r="R64">
        <v>40.690257000000003</v>
      </c>
      <c r="S64">
        <v>21.399626999999999</v>
      </c>
      <c r="T64">
        <v>0</v>
      </c>
      <c r="U64">
        <v>401.97732300000001</v>
      </c>
      <c r="V64">
        <v>19.898727000000001</v>
      </c>
      <c r="W64">
        <v>44.538477</v>
      </c>
      <c r="X64">
        <v>141.355738</v>
      </c>
      <c r="Y64">
        <v>0</v>
      </c>
      <c r="Z64">
        <v>0</v>
      </c>
      <c r="AA64">
        <v>0</v>
      </c>
      <c r="AB64">
        <v>3.1988669999999999</v>
      </c>
      <c r="AC64">
        <v>0</v>
      </c>
      <c r="AD64">
        <v>0</v>
      </c>
      <c r="AE64">
        <v>15.818049999999999</v>
      </c>
      <c r="AF64">
        <v>0</v>
      </c>
      <c r="AG64">
        <v>20.503464000000001</v>
      </c>
      <c r="AH64">
        <v>0</v>
      </c>
      <c r="AI64">
        <v>0</v>
      </c>
      <c r="AJ64">
        <v>0</v>
      </c>
      <c r="AK64">
        <v>52.257052000000002</v>
      </c>
      <c r="AL64">
        <v>1.3384849999999999</v>
      </c>
      <c r="AM64">
        <v>0</v>
      </c>
      <c r="AN64">
        <v>0.73451500000000003</v>
      </c>
      <c r="AO64">
        <v>0</v>
      </c>
      <c r="AP64">
        <v>0</v>
      </c>
      <c r="AQ64">
        <v>14.937004</v>
      </c>
      <c r="AR64">
        <v>2.119459</v>
      </c>
      <c r="AS64">
        <v>4.5194010000000002</v>
      </c>
      <c r="AT64">
        <v>19.197963999999999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2328.4868500000002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644.94250699999998</v>
      </c>
      <c r="L65">
        <v>623.495273</v>
      </c>
      <c r="M65">
        <v>88.3108</v>
      </c>
      <c r="N65">
        <v>56.691693999999998</v>
      </c>
      <c r="O65">
        <v>118.706633</v>
      </c>
      <c r="P65">
        <v>126.45761</v>
      </c>
      <c r="Q65">
        <v>20.948492999999999</v>
      </c>
      <c r="R65">
        <v>40.690257000000003</v>
      </c>
      <c r="S65">
        <v>25.331856999999999</v>
      </c>
      <c r="T65">
        <v>0</v>
      </c>
      <c r="U65">
        <v>401.97732300000001</v>
      </c>
      <c r="V65">
        <v>19.898727000000001</v>
      </c>
      <c r="W65">
        <v>44.538477</v>
      </c>
      <c r="X65">
        <v>141.355738</v>
      </c>
      <c r="Y65">
        <v>0</v>
      </c>
      <c r="Z65">
        <v>0</v>
      </c>
      <c r="AA65">
        <v>0</v>
      </c>
      <c r="AB65">
        <v>3.1988669999999999</v>
      </c>
      <c r="AC65">
        <v>0</v>
      </c>
      <c r="AD65">
        <v>0</v>
      </c>
      <c r="AE65">
        <v>15.818049999999999</v>
      </c>
      <c r="AF65">
        <v>0</v>
      </c>
      <c r="AG65">
        <v>20.503464000000001</v>
      </c>
      <c r="AH65">
        <v>0</v>
      </c>
      <c r="AI65">
        <v>0</v>
      </c>
      <c r="AJ65">
        <v>0</v>
      </c>
      <c r="AK65">
        <v>52.257052000000002</v>
      </c>
      <c r="AL65">
        <v>1.3384849999999999</v>
      </c>
      <c r="AM65">
        <v>0</v>
      </c>
      <c r="AN65">
        <v>0.73451500000000003</v>
      </c>
      <c r="AO65">
        <v>0</v>
      </c>
      <c r="AP65">
        <v>0</v>
      </c>
      <c r="AQ65">
        <v>14.937004</v>
      </c>
      <c r="AR65">
        <v>2.119459</v>
      </c>
      <c r="AS65">
        <v>4.5194010000000002</v>
      </c>
      <c r="AT65">
        <v>19.197963999999999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2487.96965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644.94250699999998</v>
      </c>
      <c r="L66">
        <v>626.95878100000004</v>
      </c>
      <c r="M66">
        <v>88.3108</v>
      </c>
      <c r="N66">
        <v>56.691693999999998</v>
      </c>
      <c r="O66">
        <v>118.706633</v>
      </c>
      <c r="P66">
        <v>126.45761</v>
      </c>
      <c r="Q66">
        <v>20.948492999999999</v>
      </c>
      <c r="R66">
        <v>40.690257000000003</v>
      </c>
      <c r="S66">
        <v>25.331856999999999</v>
      </c>
      <c r="T66">
        <v>0</v>
      </c>
      <c r="U66">
        <v>401.97732300000001</v>
      </c>
      <c r="V66">
        <v>19.898727000000001</v>
      </c>
      <c r="W66">
        <v>44.538477</v>
      </c>
      <c r="X66">
        <v>141.355738</v>
      </c>
      <c r="Y66">
        <v>0</v>
      </c>
      <c r="Z66">
        <v>0</v>
      </c>
      <c r="AA66">
        <v>0</v>
      </c>
      <c r="AB66">
        <v>3.1988669999999999</v>
      </c>
      <c r="AC66">
        <v>0</v>
      </c>
      <c r="AD66">
        <v>0</v>
      </c>
      <c r="AE66">
        <v>15.818049999999999</v>
      </c>
      <c r="AF66">
        <v>0</v>
      </c>
      <c r="AG66">
        <v>20.503464000000001</v>
      </c>
      <c r="AH66">
        <v>0</v>
      </c>
      <c r="AI66">
        <v>0</v>
      </c>
      <c r="AJ66">
        <v>0</v>
      </c>
      <c r="AK66">
        <v>52.257052000000002</v>
      </c>
      <c r="AL66">
        <v>1.3384849999999999</v>
      </c>
      <c r="AM66">
        <v>0</v>
      </c>
      <c r="AN66">
        <v>0.73451500000000003</v>
      </c>
      <c r="AO66">
        <v>0</v>
      </c>
      <c r="AP66">
        <v>0</v>
      </c>
      <c r="AQ66">
        <v>29.874008</v>
      </c>
      <c r="AR66">
        <v>2.119459</v>
      </c>
      <c r="AS66">
        <v>4.5194010000000002</v>
      </c>
      <c r="AT66">
        <v>19.197963999999999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2506.3701619999997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644.94250699999998</v>
      </c>
      <c r="L67">
        <v>626.95878100000004</v>
      </c>
      <c r="M67">
        <v>88.3108</v>
      </c>
      <c r="N67">
        <v>56.691693999999998</v>
      </c>
      <c r="O67">
        <v>118.706633</v>
      </c>
      <c r="P67">
        <v>126.45761</v>
      </c>
      <c r="Q67">
        <v>20.948492999999999</v>
      </c>
      <c r="R67">
        <v>40.690257000000003</v>
      </c>
      <c r="S67">
        <v>25.331856999999999</v>
      </c>
      <c r="T67">
        <v>0</v>
      </c>
      <c r="U67">
        <v>401.97732300000001</v>
      </c>
      <c r="V67">
        <v>19.898727000000001</v>
      </c>
      <c r="W67">
        <v>44.538477</v>
      </c>
      <c r="X67">
        <v>141.355738</v>
      </c>
      <c r="Y67">
        <v>0</v>
      </c>
      <c r="Z67">
        <v>0</v>
      </c>
      <c r="AA67">
        <v>0</v>
      </c>
      <c r="AB67">
        <v>3.1988669999999999</v>
      </c>
      <c r="AC67">
        <v>0</v>
      </c>
      <c r="AD67">
        <v>0</v>
      </c>
      <c r="AE67">
        <v>15.818049999999999</v>
      </c>
      <c r="AF67">
        <v>0</v>
      </c>
      <c r="AG67">
        <v>20.503464000000001</v>
      </c>
      <c r="AH67">
        <v>0</v>
      </c>
      <c r="AI67">
        <v>0</v>
      </c>
      <c r="AJ67">
        <v>0</v>
      </c>
      <c r="AK67">
        <v>52.257052000000002</v>
      </c>
      <c r="AL67">
        <v>1.3384849999999999</v>
      </c>
      <c r="AM67">
        <v>0</v>
      </c>
      <c r="AN67">
        <v>0.73451500000000003</v>
      </c>
      <c r="AO67">
        <v>0</v>
      </c>
      <c r="AP67">
        <v>0</v>
      </c>
      <c r="AQ67">
        <v>29.874008</v>
      </c>
      <c r="AR67">
        <v>34.971077000000001</v>
      </c>
      <c r="AS67">
        <v>8.0057960000000001</v>
      </c>
      <c r="AT67">
        <v>19.197963999999999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2542.7081749999998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644.94250699999998</v>
      </c>
      <c r="L68">
        <v>626.95878100000004</v>
      </c>
      <c r="M68">
        <v>88.3108</v>
      </c>
      <c r="N68">
        <v>56.691693999999998</v>
      </c>
      <c r="O68">
        <v>118.706633</v>
      </c>
      <c r="P68">
        <v>126.45761</v>
      </c>
      <c r="Q68">
        <v>20.948492999999999</v>
      </c>
      <c r="R68">
        <v>40.690257000000003</v>
      </c>
      <c r="S68">
        <v>25.331856999999999</v>
      </c>
      <c r="T68">
        <v>0</v>
      </c>
      <c r="U68">
        <v>401.97732300000001</v>
      </c>
      <c r="V68">
        <v>19.898727000000001</v>
      </c>
      <c r="W68">
        <v>44.538477</v>
      </c>
      <c r="X68">
        <v>141.355738</v>
      </c>
      <c r="Y68">
        <v>0</v>
      </c>
      <c r="Z68">
        <v>0</v>
      </c>
      <c r="AA68">
        <v>0</v>
      </c>
      <c r="AB68">
        <v>3.1988669999999999</v>
      </c>
      <c r="AC68">
        <v>0</v>
      </c>
      <c r="AD68">
        <v>0</v>
      </c>
      <c r="AE68">
        <v>15.818049999999999</v>
      </c>
      <c r="AF68">
        <v>0</v>
      </c>
      <c r="AG68">
        <v>20.503464000000001</v>
      </c>
      <c r="AH68">
        <v>0</v>
      </c>
      <c r="AI68">
        <v>0</v>
      </c>
      <c r="AJ68">
        <v>0</v>
      </c>
      <c r="AK68">
        <v>52.257052000000002</v>
      </c>
      <c r="AL68">
        <v>1.3384849999999999</v>
      </c>
      <c r="AM68">
        <v>0</v>
      </c>
      <c r="AN68">
        <v>0.73451500000000003</v>
      </c>
      <c r="AO68">
        <v>0</v>
      </c>
      <c r="AP68">
        <v>0</v>
      </c>
      <c r="AQ68">
        <v>29.874008</v>
      </c>
      <c r="AR68">
        <v>34.971077000000001</v>
      </c>
      <c r="AS68">
        <v>8.0057960000000001</v>
      </c>
      <c r="AT68">
        <v>19.197963999999999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2542.7081749999998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644.94250699999998</v>
      </c>
      <c r="L69">
        <v>626.95878100000004</v>
      </c>
      <c r="M69">
        <v>88.3108</v>
      </c>
      <c r="N69">
        <v>56.691693999999998</v>
      </c>
      <c r="O69">
        <v>118.706633</v>
      </c>
      <c r="P69">
        <v>126.45761</v>
      </c>
      <c r="Q69">
        <v>20.948492999999999</v>
      </c>
      <c r="R69">
        <v>40.690257000000003</v>
      </c>
      <c r="S69">
        <v>25.331856999999999</v>
      </c>
      <c r="T69">
        <v>0</v>
      </c>
      <c r="U69">
        <v>401.97732300000001</v>
      </c>
      <c r="V69">
        <v>19.898727000000001</v>
      </c>
      <c r="W69">
        <v>39.329503000000003</v>
      </c>
      <c r="X69">
        <v>141.355738</v>
      </c>
      <c r="Y69">
        <v>0</v>
      </c>
      <c r="Z69">
        <v>0</v>
      </c>
      <c r="AA69">
        <v>0</v>
      </c>
      <c r="AB69">
        <v>3.1988669999999999</v>
      </c>
      <c r="AC69">
        <v>0</v>
      </c>
      <c r="AD69">
        <v>0</v>
      </c>
      <c r="AE69">
        <v>15.818049999999999</v>
      </c>
      <c r="AF69">
        <v>8.5181529999999999</v>
      </c>
      <c r="AG69">
        <v>20.503464000000001</v>
      </c>
      <c r="AH69">
        <v>14.544404999999999</v>
      </c>
      <c r="AI69">
        <v>0</v>
      </c>
      <c r="AJ69">
        <v>0</v>
      </c>
      <c r="AK69">
        <v>52.257052000000002</v>
      </c>
      <c r="AL69">
        <v>1.3384849999999999</v>
      </c>
      <c r="AM69">
        <v>0</v>
      </c>
      <c r="AN69">
        <v>0.73451500000000003</v>
      </c>
      <c r="AO69">
        <v>0</v>
      </c>
      <c r="AP69">
        <v>0</v>
      </c>
      <c r="AQ69">
        <v>44.811011999999998</v>
      </c>
      <c r="AR69">
        <v>2.119459</v>
      </c>
      <c r="AS69">
        <v>8.0057960000000001</v>
      </c>
      <c r="AT69">
        <v>19.197963999999999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2542.6471449999999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644.94250699999998</v>
      </c>
      <c r="L70">
        <v>626.95878100000004</v>
      </c>
      <c r="M70">
        <v>88.3108</v>
      </c>
      <c r="N70">
        <v>56.691693999999998</v>
      </c>
      <c r="O70">
        <v>118.706633</v>
      </c>
      <c r="P70">
        <v>126.45761</v>
      </c>
      <c r="Q70">
        <v>20.948492999999999</v>
      </c>
      <c r="R70">
        <v>40.690257000000003</v>
      </c>
      <c r="S70">
        <v>25.331856999999999</v>
      </c>
      <c r="T70">
        <v>0</v>
      </c>
      <c r="U70">
        <v>401.97732300000001</v>
      </c>
      <c r="V70">
        <v>19.898727000000001</v>
      </c>
      <c r="W70">
        <v>39.329503000000003</v>
      </c>
      <c r="X70">
        <v>141.355738</v>
      </c>
      <c r="Y70">
        <v>0</v>
      </c>
      <c r="Z70">
        <v>0</v>
      </c>
      <c r="AA70">
        <v>0</v>
      </c>
      <c r="AB70">
        <v>3.1988669999999999</v>
      </c>
      <c r="AC70">
        <v>0</v>
      </c>
      <c r="AD70">
        <v>0</v>
      </c>
      <c r="AE70">
        <v>15.818049999999999</v>
      </c>
      <c r="AF70">
        <v>17.036304999999999</v>
      </c>
      <c r="AG70">
        <v>20.503464000000001</v>
      </c>
      <c r="AH70">
        <v>30.906860000000002</v>
      </c>
      <c r="AI70">
        <v>0</v>
      </c>
      <c r="AJ70">
        <v>0</v>
      </c>
      <c r="AK70">
        <v>52.257052000000002</v>
      </c>
      <c r="AL70">
        <v>1.3384849999999999</v>
      </c>
      <c r="AM70">
        <v>0</v>
      </c>
      <c r="AN70">
        <v>0.73451500000000003</v>
      </c>
      <c r="AO70">
        <v>0</v>
      </c>
      <c r="AP70">
        <v>0</v>
      </c>
      <c r="AQ70">
        <v>44.811011999999998</v>
      </c>
      <c r="AR70">
        <v>2.119459</v>
      </c>
      <c r="AS70">
        <v>8.0057960000000001</v>
      </c>
      <c r="AT70">
        <v>19.197963999999999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2567.527752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644.94250699999998</v>
      </c>
      <c r="L71">
        <v>626.95878100000004</v>
      </c>
      <c r="M71">
        <v>88.3108</v>
      </c>
      <c r="N71">
        <v>56.691693999999998</v>
      </c>
      <c r="O71">
        <v>118.706633</v>
      </c>
      <c r="P71">
        <v>126.45761</v>
      </c>
      <c r="Q71">
        <v>10.139904</v>
      </c>
      <c r="R71">
        <v>40.690257000000003</v>
      </c>
      <c r="S71">
        <v>25.331856999999999</v>
      </c>
      <c r="T71">
        <v>0</v>
      </c>
      <c r="U71">
        <v>401.97732300000001</v>
      </c>
      <c r="V71">
        <v>19.898727000000001</v>
      </c>
      <c r="W71">
        <v>39.329503000000003</v>
      </c>
      <c r="X71">
        <v>141.355738</v>
      </c>
      <c r="Y71">
        <v>0</v>
      </c>
      <c r="Z71">
        <v>0</v>
      </c>
      <c r="AA71">
        <v>0</v>
      </c>
      <c r="AB71">
        <v>12.641921</v>
      </c>
      <c r="AC71">
        <v>0</v>
      </c>
      <c r="AD71">
        <v>8.6568260000000006</v>
      </c>
      <c r="AE71">
        <v>31.636099999999999</v>
      </c>
      <c r="AF71">
        <v>25.554458</v>
      </c>
      <c r="AG71">
        <v>20.503464000000001</v>
      </c>
      <c r="AH71">
        <v>57.268594</v>
      </c>
      <c r="AI71">
        <v>0</v>
      </c>
      <c r="AJ71">
        <v>0</v>
      </c>
      <c r="AK71">
        <v>52.257052000000002</v>
      </c>
      <c r="AL71">
        <v>1.3384849999999999</v>
      </c>
      <c r="AM71">
        <v>0</v>
      </c>
      <c r="AN71">
        <v>0.77124099999999995</v>
      </c>
      <c r="AO71">
        <v>0</v>
      </c>
      <c r="AP71">
        <v>0</v>
      </c>
      <c r="AQ71">
        <v>44.811011999999998</v>
      </c>
      <c r="AR71">
        <v>2.119459</v>
      </c>
      <c r="AS71">
        <v>4.5194010000000002</v>
      </c>
      <c r="AT71">
        <v>19.197963999999999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2622.0673109999998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651.95448099999999</v>
      </c>
      <c r="L72">
        <v>626.95878100000004</v>
      </c>
      <c r="M72">
        <v>88.3108</v>
      </c>
      <c r="N72">
        <v>56.691693999999998</v>
      </c>
      <c r="O72">
        <v>118.706633</v>
      </c>
      <c r="P72">
        <v>126.45761</v>
      </c>
      <c r="Q72">
        <v>10.139904</v>
      </c>
      <c r="R72">
        <v>40.690257000000003</v>
      </c>
      <c r="S72">
        <v>25.331856999999999</v>
      </c>
      <c r="T72">
        <v>0</v>
      </c>
      <c r="U72">
        <v>401.97732300000001</v>
      </c>
      <c r="V72">
        <v>19.898727000000001</v>
      </c>
      <c r="W72">
        <v>39.329503000000003</v>
      </c>
      <c r="X72">
        <v>141.355738</v>
      </c>
      <c r="Y72">
        <v>0</v>
      </c>
      <c r="Z72">
        <v>1.05589</v>
      </c>
      <c r="AA72">
        <v>6.7490569999999996</v>
      </c>
      <c r="AB72">
        <v>12.641921</v>
      </c>
      <c r="AC72">
        <v>0</v>
      </c>
      <c r="AD72">
        <v>17.539362000000001</v>
      </c>
      <c r="AE72">
        <v>31.636099999999999</v>
      </c>
      <c r="AF72">
        <v>34.072609999999997</v>
      </c>
      <c r="AG72">
        <v>20.503464000000001</v>
      </c>
      <c r="AH72">
        <v>75.449100000000001</v>
      </c>
      <c r="AI72">
        <v>0</v>
      </c>
      <c r="AJ72">
        <v>0</v>
      </c>
      <c r="AK72">
        <v>52.257052000000002</v>
      </c>
      <c r="AL72">
        <v>6.6924229999999998</v>
      </c>
      <c r="AM72">
        <v>5.067005</v>
      </c>
      <c r="AN72">
        <v>0.77124099999999995</v>
      </c>
      <c r="AO72">
        <v>0</v>
      </c>
      <c r="AP72">
        <v>0</v>
      </c>
      <c r="AQ72">
        <v>44.811011999999998</v>
      </c>
      <c r="AR72">
        <v>2.119459</v>
      </c>
      <c r="AS72">
        <v>4.5194010000000002</v>
      </c>
      <c r="AT72">
        <v>19.197963999999999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2682.8863689999994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651.95448099999999</v>
      </c>
      <c r="L73">
        <v>626.95878100000004</v>
      </c>
      <c r="M73">
        <v>88.3108</v>
      </c>
      <c r="N73">
        <v>56.691693999999998</v>
      </c>
      <c r="O73">
        <v>118.706633</v>
      </c>
      <c r="P73">
        <v>126.45761</v>
      </c>
      <c r="Q73">
        <v>10.139904</v>
      </c>
      <c r="R73">
        <v>40.690257000000003</v>
      </c>
      <c r="S73">
        <v>25.331856999999999</v>
      </c>
      <c r="T73">
        <v>0</v>
      </c>
      <c r="U73">
        <v>401.97732300000001</v>
      </c>
      <c r="V73">
        <v>19.898727000000001</v>
      </c>
      <c r="W73">
        <v>39.329503000000003</v>
      </c>
      <c r="X73">
        <v>141.355738</v>
      </c>
      <c r="Y73">
        <v>0</v>
      </c>
      <c r="Z73">
        <v>12.518632</v>
      </c>
      <c r="AA73">
        <v>13.346450000000001</v>
      </c>
      <c r="AB73">
        <v>25.283843000000001</v>
      </c>
      <c r="AC73">
        <v>0</v>
      </c>
      <c r="AD73">
        <v>17.539362000000001</v>
      </c>
      <c r="AE73">
        <v>31.636099999999999</v>
      </c>
      <c r="AF73">
        <v>37.404155000000003</v>
      </c>
      <c r="AG73">
        <v>20.503464000000001</v>
      </c>
      <c r="AH73">
        <v>112.264625</v>
      </c>
      <c r="AI73">
        <v>0</v>
      </c>
      <c r="AJ73">
        <v>0</v>
      </c>
      <c r="AK73">
        <v>52.257052000000002</v>
      </c>
      <c r="AL73">
        <v>53.539382000000003</v>
      </c>
      <c r="AM73">
        <v>6.3977339999999998</v>
      </c>
      <c r="AN73">
        <v>0.77124099999999995</v>
      </c>
      <c r="AO73">
        <v>0</v>
      </c>
      <c r="AP73">
        <v>0</v>
      </c>
      <c r="AQ73">
        <v>44.811011999999998</v>
      </c>
      <c r="AR73">
        <v>2.119459</v>
      </c>
      <c r="AS73">
        <v>4.5194010000000002</v>
      </c>
      <c r="AT73">
        <v>19.197963999999999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2801.9131839999995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651.95448099999999</v>
      </c>
      <c r="L74">
        <v>626.95878100000004</v>
      </c>
      <c r="M74">
        <v>88.3108</v>
      </c>
      <c r="N74">
        <v>56.691693999999998</v>
      </c>
      <c r="O74">
        <v>118.706633</v>
      </c>
      <c r="P74">
        <v>126.45761</v>
      </c>
      <c r="Q74">
        <v>10.139904</v>
      </c>
      <c r="R74">
        <v>40.690257000000003</v>
      </c>
      <c r="S74">
        <v>25.331856999999999</v>
      </c>
      <c r="T74">
        <v>0</v>
      </c>
      <c r="U74">
        <v>401.97732300000001</v>
      </c>
      <c r="V74">
        <v>19.898727000000001</v>
      </c>
      <c r="W74">
        <v>39.329503000000003</v>
      </c>
      <c r="X74">
        <v>141.355738</v>
      </c>
      <c r="Y74">
        <v>0</v>
      </c>
      <c r="Z74">
        <v>12.518632</v>
      </c>
      <c r="AA74">
        <v>21.232987999999999</v>
      </c>
      <c r="AB74">
        <v>25.283843000000001</v>
      </c>
      <c r="AC74">
        <v>0</v>
      </c>
      <c r="AD74">
        <v>26.309042999999999</v>
      </c>
      <c r="AE74">
        <v>31.636099999999999</v>
      </c>
      <c r="AF74">
        <v>37.404155000000003</v>
      </c>
      <c r="AG74">
        <v>20.503464000000001</v>
      </c>
      <c r="AH74">
        <v>112.264625</v>
      </c>
      <c r="AI74">
        <v>0</v>
      </c>
      <c r="AJ74">
        <v>0</v>
      </c>
      <c r="AK74">
        <v>52.257052000000002</v>
      </c>
      <c r="AL74">
        <v>53.539382000000003</v>
      </c>
      <c r="AM74">
        <v>6.3977339999999998</v>
      </c>
      <c r="AN74">
        <v>0.77124099999999995</v>
      </c>
      <c r="AO74">
        <v>0</v>
      </c>
      <c r="AP74">
        <v>0</v>
      </c>
      <c r="AQ74">
        <v>44.811011999999998</v>
      </c>
      <c r="AR74">
        <v>2.119459</v>
      </c>
      <c r="AS74">
        <v>4.5194010000000002</v>
      </c>
      <c r="AT74">
        <v>19.197963999999999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2818.569403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651.95448099999999</v>
      </c>
      <c r="L75">
        <v>626.95878100000004</v>
      </c>
      <c r="M75">
        <v>88.3108</v>
      </c>
      <c r="N75">
        <v>56.691693999999998</v>
      </c>
      <c r="O75">
        <v>118.706633</v>
      </c>
      <c r="P75">
        <v>126.45761</v>
      </c>
      <c r="Q75">
        <v>10.139904</v>
      </c>
      <c r="R75">
        <v>40.690257000000003</v>
      </c>
      <c r="S75">
        <v>25.331856999999999</v>
      </c>
      <c r="T75">
        <v>0</v>
      </c>
      <c r="U75">
        <v>401.97732300000001</v>
      </c>
      <c r="V75">
        <v>19.898727000000001</v>
      </c>
      <c r="W75">
        <v>39.329503000000003</v>
      </c>
      <c r="X75">
        <v>141.355738</v>
      </c>
      <c r="Y75">
        <v>0</v>
      </c>
      <c r="Z75">
        <v>12.518632</v>
      </c>
      <c r="AA75">
        <v>25.024592999999999</v>
      </c>
      <c r="AB75">
        <v>25.283843000000001</v>
      </c>
      <c r="AC75">
        <v>0</v>
      </c>
      <c r="AD75">
        <v>26.309042999999999</v>
      </c>
      <c r="AE75">
        <v>31.636099999999999</v>
      </c>
      <c r="AF75">
        <v>37.404155000000003</v>
      </c>
      <c r="AG75">
        <v>20.503464000000001</v>
      </c>
      <c r="AH75">
        <v>112.264625</v>
      </c>
      <c r="AI75">
        <v>0</v>
      </c>
      <c r="AJ75">
        <v>0</v>
      </c>
      <c r="AK75">
        <v>52.257052000000002</v>
      </c>
      <c r="AL75">
        <v>53.539382000000003</v>
      </c>
      <c r="AM75">
        <v>6.5640749999999999</v>
      </c>
      <c r="AN75">
        <v>0.77124099999999995</v>
      </c>
      <c r="AO75">
        <v>0</v>
      </c>
      <c r="AP75">
        <v>0</v>
      </c>
      <c r="AQ75">
        <v>44.811011999999998</v>
      </c>
      <c r="AR75">
        <v>2.119459</v>
      </c>
      <c r="AS75">
        <v>4.5194010000000002</v>
      </c>
      <c r="AT75">
        <v>19.197963999999999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2822.5273489999995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651.95448099999999</v>
      </c>
      <c r="L76">
        <v>626.95878100000004</v>
      </c>
      <c r="M76">
        <v>88.3108</v>
      </c>
      <c r="N76">
        <v>56.691693999999998</v>
      </c>
      <c r="O76">
        <v>118.706633</v>
      </c>
      <c r="P76">
        <v>126.45761</v>
      </c>
      <c r="Q76">
        <v>10.139904</v>
      </c>
      <c r="R76">
        <v>40.690257000000003</v>
      </c>
      <c r="S76">
        <v>25.331856999999999</v>
      </c>
      <c r="T76">
        <v>0</v>
      </c>
      <c r="U76">
        <v>401.97732300000001</v>
      </c>
      <c r="V76">
        <v>19.898727000000001</v>
      </c>
      <c r="W76">
        <v>39.329503000000003</v>
      </c>
      <c r="X76">
        <v>141.355738</v>
      </c>
      <c r="Y76">
        <v>0</v>
      </c>
      <c r="Z76">
        <v>12.518632</v>
      </c>
      <c r="AA76">
        <v>25.024592999999999</v>
      </c>
      <c r="AB76">
        <v>25.283843000000001</v>
      </c>
      <c r="AC76">
        <v>0</v>
      </c>
      <c r="AD76">
        <v>26.309042999999999</v>
      </c>
      <c r="AE76">
        <v>31.636099999999999</v>
      </c>
      <c r="AF76">
        <v>37.404155000000003</v>
      </c>
      <c r="AG76">
        <v>20.503464000000001</v>
      </c>
      <c r="AH76">
        <v>112.264625</v>
      </c>
      <c r="AI76">
        <v>0</v>
      </c>
      <c r="AJ76">
        <v>0</v>
      </c>
      <c r="AK76">
        <v>52.257052000000002</v>
      </c>
      <c r="AL76">
        <v>53.539382000000003</v>
      </c>
      <c r="AM76">
        <v>7.1654619999999998</v>
      </c>
      <c r="AN76">
        <v>0.77124099999999995</v>
      </c>
      <c r="AO76">
        <v>0</v>
      </c>
      <c r="AP76">
        <v>0</v>
      </c>
      <c r="AQ76">
        <v>44.811011999999998</v>
      </c>
      <c r="AR76">
        <v>2.119459</v>
      </c>
      <c r="AS76">
        <v>4.5194010000000002</v>
      </c>
      <c r="AT76">
        <v>19.197963999999999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2823.1287359999997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651.95448099999999</v>
      </c>
      <c r="L77">
        <v>626.95878100000004</v>
      </c>
      <c r="M77">
        <v>88.3108</v>
      </c>
      <c r="N77">
        <v>56.691693999999998</v>
      </c>
      <c r="O77">
        <v>118.706633</v>
      </c>
      <c r="P77">
        <v>126.45761</v>
      </c>
      <c r="Q77">
        <v>10.139904</v>
      </c>
      <c r="R77">
        <v>40.690257000000003</v>
      </c>
      <c r="S77">
        <v>25.331856999999999</v>
      </c>
      <c r="T77">
        <v>0</v>
      </c>
      <c r="U77">
        <v>401.97732300000001</v>
      </c>
      <c r="V77">
        <v>19.898727000000001</v>
      </c>
      <c r="W77">
        <v>39.329503000000003</v>
      </c>
      <c r="X77">
        <v>141.355738</v>
      </c>
      <c r="Y77">
        <v>0</v>
      </c>
      <c r="Z77">
        <v>12.518632</v>
      </c>
      <c r="AA77">
        <v>25.024592999999999</v>
      </c>
      <c r="AB77">
        <v>25.283843000000001</v>
      </c>
      <c r="AC77">
        <v>0</v>
      </c>
      <c r="AD77">
        <v>26.309042999999999</v>
      </c>
      <c r="AE77">
        <v>31.636099999999999</v>
      </c>
      <c r="AF77">
        <v>37.404155000000003</v>
      </c>
      <c r="AG77">
        <v>20.503464000000001</v>
      </c>
      <c r="AH77">
        <v>112.264625</v>
      </c>
      <c r="AI77">
        <v>0</v>
      </c>
      <c r="AJ77">
        <v>0</v>
      </c>
      <c r="AK77">
        <v>52.257052000000002</v>
      </c>
      <c r="AL77">
        <v>53.539382000000003</v>
      </c>
      <c r="AM77">
        <v>7.1654619999999998</v>
      </c>
      <c r="AN77">
        <v>0.77124099999999995</v>
      </c>
      <c r="AO77">
        <v>0</v>
      </c>
      <c r="AP77">
        <v>0</v>
      </c>
      <c r="AQ77">
        <v>44.811011999999998</v>
      </c>
      <c r="AR77">
        <v>2.119459</v>
      </c>
      <c r="AS77">
        <v>4.5194010000000002</v>
      </c>
      <c r="AT77">
        <v>19.197963999999999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2823.1287359999997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651.95448099999999</v>
      </c>
      <c r="L78">
        <v>626.95878100000004</v>
      </c>
      <c r="M78">
        <v>88.3108</v>
      </c>
      <c r="N78">
        <v>56.691693999999998</v>
      </c>
      <c r="O78">
        <v>118.706633</v>
      </c>
      <c r="P78">
        <v>126.45761</v>
      </c>
      <c r="Q78">
        <v>10.139904</v>
      </c>
      <c r="R78">
        <v>40.690257000000003</v>
      </c>
      <c r="S78">
        <v>25.331856999999999</v>
      </c>
      <c r="T78">
        <v>0</v>
      </c>
      <c r="U78">
        <v>401.97732300000001</v>
      </c>
      <c r="V78">
        <v>19.898727000000001</v>
      </c>
      <c r="W78">
        <v>39.329503000000003</v>
      </c>
      <c r="X78">
        <v>141.355738</v>
      </c>
      <c r="Y78">
        <v>0</v>
      </c>
      <c r="Z78">
        <v>12.518632</v>
      </c>
      <c r="AA78">
        <v>25.024592999999999</v>
      </c>
      <c r="AB78">
        <v>25.283843000000001</v>
      </c>
      <c r="AC78">
        <v>0</v>
      </c>
      <c r="AD78">
        <v>17.539362000000001</v>
      </c>
      <c r="AE78">
        <v>31.636099999999999</v>
      </c>
      <c r="AF78">
        <v>37.404155000000003</v>
      </c>
      <c r="AG78">
        <v>20.503464000000001</v>
      </c>
      <c r="AH78">
        <v>112.264625</v>
      </c>
      <c r="AI78">
        <v>0</v>
      </c>
      <c r="AJ78">
        <v>0</v>
      </c>
      <c r="AK78">
        <v>52.257052000000002</v>
      </c>
      <c r="AL78">
        <v>6.6924229999999998</v>
      </c>
      <c r="AM78">
        <v>7.1654619999999998</v>
      </c>
      <c r="AN78">
        <v>0.77124099999999995</v>
      </c>
      <c r="AO78">
        <v>0</v>
      </c>
      <c r="AP78">
        <v>0</v>
      </c>
      <c r="AQ78">
        <v>44.811011999999998</v>
      </c>
      <c r="AR78">
        <v>2.119459</v>
      </c>
      <c r="AS78">
        <v>4.5194010000000002</v>
      </c>
      <c r="AT78">
        <v>19.197963999999999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2767.5120959999995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651.95448099999999</v>
      </c>
      <c r="L79">
        <v>626.95878100000004</v>
      </c>
      <c r="M79">
        <v>88.3108</v>
      </c>
      <c r="N79">
        <v>56.691693999999998</v>
      </c>
      <c r="O79">
        <v>118.706633</v>
      </c>
      <c r="P79">
        <v>126.45761</v>
      </c>
      <c r="Q79">
        <v>10.139904</v>
      </c>
      <c r="R79">
        <v>40.690257000000003</v>
      </c>
      <c r="S79">
        <v>25.331856999999999</v>
      </c>
      <c r="T79">
        <v>0</v>
      </c>
      <c r="U79">
        <v>401.97732300000001</v>
      </c>
      <c r="V79">
        <v>19.898727000000001</v>
      </c>
      <c r="W79">
        <v>39.329503000000003</v>
      </c>
      <c r="X79">
        <v>141.355738</v>
      </c>
      <c r="Y79">
        <v>0</v>
      </c>
      <c r="Z79">
        <v>6.2593160000000001</v>
      </c>
      <c r="AA79">
        <v>13.485981000000001</v>
      </c>
      <c r="AB79">
        <v>25.283843000000001</v>
      </c>
      <c r="AC79">
        <v>0</v>
      </c>
      <c r="AD79">
        <v>17.539362000000001</v>
      </c>
      <c r="AE79">
        <v>31.636099999999999</v>
      </c>
      <c r="AF79">
        <v>25.554458</v>
      </c>
      <c r="AG79">
        <v>20.503464000000001</v>
      </c>
      <c r="AH79">
        <v>50.905417</v>
      </c>
      <c r="AI79">
        <v>0</v>
      </c>
      <c r="AJ79">
        <v>0</v>
      </c>
      <c r="AK79">
        <v>52.257052000000002</v>
      </c>
      <c r="AL79">
        <v>2.2308080000000001</v>
      </c>
      <c r="AM79">
        <v>5.067005</v>
      </c>
      <c r="AN79">
        <v>0.80796699999999999</v>
      </c>
      <c r="AO79">
        <v>0</v>
      </c>
      <c r="AP79">
        <v>0.61481600000000003</v>
      </c>
      <c r="AQ79">
        <v>44.811011999999998</v>
      </c>
      <c r="AR79">
        <v>2.119459</v>
      </c>
      <c r="AS79">
        <v>4.5194010000000002</v>
      </c>
      <c r="AT79">
        <v>19.197963999999999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2670.5967329999994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651.95448099999999</v>
      </c>
      <c r="L80">
        <v>626.95878100000004</v>
      </c>
      <c r="M80">
        <v>88.3108</v>
      </c>
      <c r="N80">
        <v>56.691693999999998</v>
      </c>
      <c r="O80">
        <v>118.706633</v>
      </c>
      <c r="P80">
        <v>126.45761</v>
      </c>
      <c r="Q80">
        <v>10.139904</v>
      </c>
      <c r="R80">
        <v>40.690257000000003</v>
      </c>
      <c r="S80">
        <v>25.331856999999999</v>
      </c>
      <c r="T80">
        <v>0</v>
      </c>
      <c r="U80">
        <v>401.97732300000001</v>
      </c>
      <c r="V80">
        <v>19.898727000000001</v>
      </c>
      <c r="W80">
        <v>39.329503000000003</v>
      </c>
      <c r="X80">
        <v>141.355738</v>
      </c>
      <c r="Y80">
        <v>0</v>
      </c>
      <c r="Z80">
        <v>6.2593160000000001</v>
      </c>
      <c r="AA80">
        <v>6.0665680000000002</v>
      </c>
      <c r="AB80">
        <v>12.641921</v>
      </c>
      <c r="AC80">
        <v>0</v>
      </c>
      <c r="AD80">
        <v>8.6568260000000006</v>
      </c>
      <c r="AE80">
        <v>15.818049999999999</v>
      </c>
      <c r="AF80">
        <v>17.036304999999999</v>
      </c>
      <c r="AG80">
        <v>20.503464000000001</v>
      </c>
      <c r="AH80">
        <v>44.905850000000001</v>
      </c>
      <c r="AI80">
        <v>0</v>
      </c>
      <c r="AJ80">
        <v>0</v>
      </c>
      <c r="AK80">
        <v>52.257052000000002</v>
      </c>
      <c r="AL80">
        <v>2.2308080000000001</v>
      </c>
      <c r="AM80">
        <v>0</v>
      </c>
      <c r="AN80">
        <v>0.80796699999999999</v>
      </c>
      <c r="AO80">
        <v>0</v>
      </c>
      <c r="AP80">
        <v>0.61481600000000003</v>
      </c>
      <c r="AQ80">
        <v>44.811011999999998</v>
      </c>
      <c r="AR80">
        <v>2.119459</v>
      </c>
      <c r="AS80">
        <v>4.5194010000000002</v>
      </c>
      <c r="AT80">
        <v>19.197963999999999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2606.2500869999994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651.95448099999999</v>
      </c>
      <c r="L81">
        <v>626.95878100000004</v>
      </c>
      <c r="M81">
        <v>88.3108</v>
      </c>
      <c r="N81">
        <v>56.691693999999998</v>
      </c>
      <c r="O81">
        <v>118.706633</v>
      </c>
      <c r="P81">
        <v>126.45761</v>
      </c>
      <c r="Q81">
        <v>10.139904</v>
      </c>
      <c r="R81">
        <v>40.690257000000003</v>
      </c>
      <c r="S81">
        <v>25.331856999999999</v>
      </c>
      <c r="T81">
        <v>0</v>
      </c>
      <c r="U81">
        <v>401.97732300000001</v>
      </c>
      <c r="V81">
        <v>19.898727000000001</v>
      </c>
      <c r="W81">
        <v>39.329503000000003</v>
      </c>
      <c r="X81">
        <v>141.355738</v>
      </c>
      <c r="Y81">
        <v>0</v>
      </c>
      <c r="Z81">
        <v>6.2593160000000001</v>
      </c>
      <c r="AA81">
        <v>0</v>
      </c>
      <c r="AB81">
        <v>0</v>
      </c>
      <c r="AC81">
        <v>0</v>
      </c>
      <c r="AD81">
        <v>0</v>
      </c>
      <c r="AE81">
        <v>15.818049999999999</v>
      </c>
      <c r="AF81">
        <v>8.5181529999999999</v>
      </c>
      <c r="AG81">
        <v>20.503464000000001</v>
      </c>
      <c r="AH81">
        <v>39.997112999999999</v>
      </c>
      <c r="AI81">
        <v>0</v>
      </c>
      <c r="AJ81">
        <v>0</v>
      </c>
      <c r="AK81">
        <v>52.257052000000002</v>
      </c>
      <c r="AL81">
        <v>2.2308080000000001</v>
      </c>
      <c r="AM81">
        <v>0</v>
      </c>
      <c r="AN81">
        <v>0.80796699999999999</v>
      </c>
      <c r="AO81">
        <v>0</v>
      </c>
      <c r="AP81">
        <v>0.61481600000000003</v>
      </c>
      <c r="AQ81">
        <v>44.811011999999998</v>
      </c>
      <c r="AR81">
        <v>3.179189</v>
      </c>
      <c r="AS81">
        <v>4.5194010000000002</v>
      </c>
      <c r="AT81">
        <v>19.197963999999999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2566.5176129999991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651.95448099999999</v>
      </c>
      <c r="L82">
        <v>626.95878100000004</v>
      </c>
      <c r="M82">
        <v>88.3108</v>
      </c>
      <c r="N82">
        <v>56.691693999999998</v>
      </c>
      <c r="O82">
        <v>118.706633</v>
      </c>
      <c r="P82">
        <v>126.45761</v>
      </c>
      <c r="Q82">
        <v>10.139904</v>
      </c>
      <c r="R82">
        <v>40.690257000000003</v>
      </c>
      <c r="S82">
        <v>25.331856999999999</v>
      </c>
      <c r="T82">
        <v>0</v>
      </c>
      <c r="U82">
        <v>401.97732300000001</v>
      </c>
      <c r="V82">
        <v>19.898727000000001</v>
      </c>
      <c r="W82">
        <v>39.329503000000003</v>
      </c>
      <c r="X82">
        <v>141.355738</v>
      </c>
      <c r="Y82">
        <v>0</v>
      </c>
      <c r="Z82">
        <v>6.2593160000000001</v>
      </c>
      <c r="AA82">
        <v>0</v>
      </c>
      <c r="AB82">
        <v>0</v>
      </c>
      <c r="AC82">
        <v>0</v>
      </c>
      <c r="AD82">
        <v>0</v>
      </c>
      <c r="AE82">
        <v>15.818049999999999</v>
      </c>
      <c r="AF82">
        <v>8.5181529999999999</v>
      </c>
      <c r="AG82">
        <v>20.503464000000001</v>
      </c>
      <c r="AH82">
        <v>18.180506000000001</v>
      </c>
      <c r="AI82">
        <v>0</v>
      </c>
      <c r="AJ82">
        <v>0</v>
      </c>
      <c r="AK82">
        <v>52.257052000000002</v>
      </c>
      <c r="AL82">
        <v>2.2308080000000001</v>
      </c>
      <c r="AM82">
        <v>0</v>
      </c>
      <c r="AN82">
        <v>0.80796699999999999</v>
      </c>
      <c r="AO82">
        <v>0</v>
      </c>
      <c r="AP82">
        <v>0.61481600000000003</v>
      </c>
      <c r="AQ82">
        <v>44.811011999999998</v>
      </c>
      <c r="AR82">
        <v>34.971077000000001</v>
      </c>
      <c r="AS82">
        <v>4.5194010000000002</v>
      </c>
      <c r="AT82">
        <v>19.197963999999999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2576.4928939999995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651.95448099999999</v>
      </c>
      <c r="L83">
        <v>626.95878100000004</v>
      </c>
      <c r="M83">
        <v>88.3108</v>
      </c>
      <c r="N83">
        <v>56.691693999999998</v>
      </c>
      <c r="O83">
        <v>118.706633</v>
      </c>
      <c r="P83">
        <v>126.45761</v>
      </c>
      <c r="Q83">
        <v>10.139904</v>
      </c>
      <c r="R83">
        <v>40.690257000000003</v>
      </c>
      <c r="S83">
        <v>25.331856999999999</v>
      </c>
      <c r="T83">
        <v>0</v>
      </c>
      <c r="U83">
        <v>401.97732300000001</v>
      </c>
      <c r="V83">
        <v>19.898727000000001</v>
      </c>
      <c r="W83">
        <v>39.329503000000003</v>
      </c>
      <c r="X83">
        <v>141.355738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15.818049999999999</v>
      </c>
      <c r="AF83">
        <v>8.5181529999999999</v>
      </c>
      <c r="AG83">
        <v>20.503464000000001</v>
      </c>
      <c r="AH83">
        <v>17.089676000000001</v>
      </c>
      <c r="AI83">
        <v>0</v>
      </c>
      <c r="AJ83">
        <v>0</v>
      </c>
      <c r="AK83">
        <v>52.257052000000002</v>
      </c>
      <c r="AL83">
        <v>2.2308080000000001</v>
      </c>
      <c r="AM83">
        <v>0</v>
      </c>
      <c r="AN83">
        <v>0.80796699999999999</v>
      </c>
      <c r="AO83">
        <v>0</v>
      </c>
      <c r="AP83">
        <v>0.61481600000000003</v>
      </c>
      <c r="AQ83">
        <v>44.811011999999998</v>
      </c>
      <c r="AR83">
        <v>34.971077000000001</v>
      </c>
      <c r="AS83">
        <v>4.5194010000000002</v>
      </c>
      <c r="AT83">
        <v>19.197963999999999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2569.1427479999993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651.95448099999999</v>
      </c>
      <c r="L84">
        <v>626.95878100000004</v>
      </c>
      <c r="M84">
        <v>88.3108</v>
      </c>
      <c r="N84">
        <v>56.691693999999998</v>
      </c>
      <c r="O84">
        <v>118.706633</v>
      </c>
      <c r="P84">
        <v>126.45761</v>
      </c>
      <c r="Q84">
        <v>10.139904</v>
      </c>
      <c r="R84">
        <v>40.690257000000003</v>
      </c>
      <c r="S84">
        <v>25.331856999999999</v>
      </c>
      <c r="T84">
        <v>0</v>
      </c>
      <c r="U84">
        <v>401.97732300000001</v>
      </c>
      <c r="V84">
        <v>19.898727000000001</v>
      </c>
      <c r="W84">
        <v>39.329503000000003</v>
      </c>
      <c r="X84">
        <v>141.355738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15.818049999999999</v>
      </c>
      <c r="AF84">
        <v>8.5181529999999999</v>
      </c>
      <c r="AG84">
        <v>20.503464000000001</v>
      </c>
      <c r="AH84">
        <v>0</v>
      </c>
      <c r="AI84">
        <v>0</v>
      </c>
      <c r="AJ84">
        <v>0</v>
      </c>
      <c r="AK84">
        <v>52.257052000000002</v>
      </c>
      <c r="AL84">
        <v>2.2308080000000001</v>
      </c>
      <c r="AM84">
        <v>0</v>
      </c>
      <c r="AN84">
        <v>0.80796699999999999</v>
      </c>
      <c r="AO84">
        <v>0</v>
      </c>
      <c r="AP84">
        <v>0.61481600000000003</v>
      </c>
      <c r="AQ84">
        <v>44.811011999999998</v>
      </c>
      <c r="AR84">
        <v>3.179189</v>
      </c>
      <c r="AS84">
        <v>4.5194010000000002</v>
      </c>
      <c r="AT84">
        <v>19.197963999999999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2520.261183999999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644.94250699999998</v>
      </c>
      <c r="L85">
        <v>626.95878100000004</v>
      </c>
      <c r="M85">
        <v>78.711799999999997</v>
      </c>
      <c r="N85">
        <v>56.691693999999998</v>
      </c>
      <c r="O85">
        <v>118.706633</v>
      </c>
      <c r="P85">
        <v>126.45761</v>
      </c>
      <c r="Q85">
        <v>10.139904</v>
      </c>
      <c r="R85">
        <v>40.690257000000003</v>
      </c>
      <c r="S85">
        <v>25.331856999999999</v>
      </c>
      <c r="T85">
        <v>0</v>
      </c>
      <c r="U85">
        <v>401.97732300000001</v>
      </c>
      <c r="V85">
        <v>19.898727000000001</v>
      </c>
      <c r="W85">
        <v>39.329503000000003</v>
      </c>
      <c r="X85">
        <v>141.355738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15.818049999999999</v>
      </c>
      <c r="AF85">
        <v>8.5181529999999999</v>
      </c>
      <c r="AG85">
        <v>20.503464000000001</v>
      </c>
      <c r="AH85">
        <v>0</v>
      </c>
      <c r="AI85">
        <v>0</v>
      </c>
      <c r="AJ85">
        <v>0</v>
      </c>
      <c r="AK85">
        <v>52.257052000000002</v>
      </c>
      <c r="AL85">
        <v>2.2308080000000001</v>
      </c>
      <c r="AM85">
        <v>0</v>
      </c>
      <c r="AN85">
        <v>0.80796699999999999</v>
      </c>
      <c r="AO85">
        <v>0</v>
      </c>
      <c r="AP85">
        <v>0.61481600000000003</v>
      </c>
      <c r="AQ85">
        <v>43.662011</v>
      </c>
      <c r="AR85">
        <v>2.119459</v>
      </c>
      <c r="AS85">
        <v>4.5194010000000002</v>
      </c>
      <c r="AT85">
        <v>19.197963999999999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2501.4414789999992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644.94250699999998</v>
      </c>
      <c r="L86">
        <v>626.95878100000004</v>
      </c>
      <c r="M86">
        <v>78.711799999999997</v>
      </c>
      <c r="N86">
        <v>56.691693999999998</v>
      </c>
      <c r="O86">
        <v>118.706633</v>
      </c>
      <c r="P86">
        <v>126.45761</v>
      </c>
      <c r="Q86">
        <v>10.139904</v>
      </c>
      <c r="R86">
        <v>40.690257000000003</v>
      </c>
      <c r="S86">
        <v>25.331856999999999</v>
      </c>
      <c r="T86">
        <v>0</v>
      </c>
      <c r="U86">
        <v>401.97732300000001</v>
      </c>
      <c r="V86">
        <v>19.898727000000001</v>
      </c>
      <c r="W86">
        <v>39.329503000000003</v>
      </c>
      <c r="X86">
        <v>141.355738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15.818049999999999</v>
      </c>
      <c r="AF86">
        <v>8.5181529999999999</v>
      </c>
      <c r="AG86">
        <v>20.503464000000001</v>
      </c>
      <c r="AH86">
        <v>0</v>
      </c>
      <c r="AI86">
        <v>0</v>
      </c>
      <c r="AJ86">
        <v>0</v>
      </c>
      <c r="AK86">
        <v>52.257052000000002</v>
      </c>
      <c r="AL86">
        <v>2.2308080000000001</v>
      </c>
      <c r="AM86">
        <v>0</v>
      </c>
      <c r="AN86">
        <v>0.80796699999999999</v>
      </c>
      <c r="AO86">
        <v>0</v>
      </c>
      <c r="AP86">
        <v>0.61481600000000003</v>
      </c>
      <c r="AQ86">
        <v>41.726852999999998</v>
      </c>
      <c r="AR86">
        <v>2.119459</v>
      </c>
      <c r="AS86">
        <v>4.5194010000000002</v>
      </c>
      <c r="AT86">
        <v>19.197963999999999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2499.5063209999994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644.94250699999998</v>
      </c>
      <c r="L87">
        <v>626.95878100000004</v>
      </c>
      <c r="M87">
        <v>78.711799999999997</v>
      </c>
      <c r="N87">
        <v>56.691693999999998</v>
      </c>
      <c r="O87">
        <v>118.706633</v>
      </c>
      <c r="P87">
        <v>126.45761</v>
      </c>
      <c r="Q87">
        <v>10.139904</v>
      </c>
      <c r="R87">
        <v>40.690257000000003</v>
      </c>
      <c r="S87">
        <v>25.331856999999999</v>
      </c>
      <c r="T87">
        <v>0</v>
      </c>
      <c r="U87">
        <v>401.97732300000001</v>
      </c>
      <c r="V87">
        <v>19.898727000000001</v>
      </c>
      <c r="W87">
        <v>39.329503000000003</v>
      </c>
      <c r="X87">
        <v>141.355738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15.818049999999999</v>
      </c>
      <c r="AF87">
        <v>8.5181529999999999</v>
      </c>
      <c r="AG87">
        <v>20.503464000000001</v>
      </c>
      <c r="AH87">
        <v>0</v>
      </c>
      <c r="AI87">
        <v>0</v>
      </c>
      <c r="AJ87">
        <v>0</v>
      </c>
      <c r="AK87">
        <v>52.257052000000002</v>
      </c>
      <c r="AL87">
        <v>2.2308080000000001</v>
      </c>
      <c r="AM87">
        <v>0</v>
      </c>
      <c r="AN87">
        <v>0.80796699999999999</v>
      </c>
      <c r="AO87">
        <v>0</v>
      </c>
      <c r="AP87">
        <v>0</v>
      </c>
      <c r="AQ87">
        <v>27.817902</v>
      </c>
      <c r="AR87">
        <v>2.119459</v>
      </c>
      <c r="AS87">
        <v>4.5194010000000002</v>
      </c>
      <c r="AT87">
        <v>19.197963999999999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2484.9825539999993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644.94250699999998</v>
      </c>
      <c r="L88">
        <v>626.95878100000004</v>
      </c>
      <c r="M88">
        <v>78.711799999999997</v>
      </c>
      <c r="N88">
        <v>56.691693999999998</v>
      </c>
      <c r="O88">
        <v>118.706633</v>
      </c>
      <c r="P88">
        <v>126.45761</v>
      </c>
      <c r="Q88">
        <v>10.139904</v>
      </c>
      <c r="R88">
        <v>40.690257000000003</v>
      </c>
      <c r="S88">
        <v>25.331856999999999</v>
      </c>
      <c r="T88">
        <v>0</v>
      </c>
      <c r="U88">
        <v>401.97732300000001</v>
      </c>
      <c r="V88">
        <v>19.898727000000001</v>
      </c>
      <c r="W88">
        <v>39.329503000000003</v>
      </c>
      <c r="X88">
        <v>141.355738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15.818049999999999</v>
      </c>
      <c r="AF88">
        <v>8.5181529999999999</v>
      </c>
      <c r="AG88">
        <v>20.503464000000001</v>
      </c>
      <c r="AH88">
        <v>0</v>
      </c>
      <c r="AI88">
        <v>0</v>
      </c>
      <c r="AJ88">
        <v>0</v>
      </c>
      <c r="AK88">
        <v>52.257052000000002</v>
      </c>
      <c r="AL88">
        <v>2.2308080000000001</v>
      </c>
      <c r="AM88">
        <v>0</v>
      </c>
      <c r="AN88">
        <v>0.80796699999999999</v>
      </c>
      <c r="AO88">
        <v>0</v>
      </c>
      <c r="AP88">
        <v>0</v>
      </c>
      <c r="AQ88">
        <v>27.817902</v>
      </c>
      <c r="AR88">
        <v>2.119459</v>
      </c>
      <c r="AS88">
        <v>4.5194010000000002</v>
      </c>
      <c r="AT88">
        <v>19.197963999999999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2484.9825539999993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644.94250699999998</v>
      </c>
      <c r="L89">
        <v>626.95878100000004</v>
      </c>
      <c r="M89">
        <v>78.711799999999997</v>
      </c>
      <c r="N89">
        <v>56.691693999999998</v>
      </c>
      <c r="O89">
        <v>118.706633</v>
      </c>
      <c r="P89">
        <v>126.45761</v>
      </c>
      <c r="Q89">
        <v>10.139904</v>
      </c>
      <c r="R89">
        <v>40.690257000000003</v>
      </c>
      <c r="S89">
        <v>25.331856999999999</v>
      </c>
      <c r="T89">
        <v>0</v>
      </c>
      <c r="U89">
        <v>401.97732300000001</v>
      </c>
      <c r="V89">
        <v>19.898727000000001</v>
      </c>
      <c r="W89">
        <v>39.329503000000003</v>
      </c>
      <c r="X89">
        <v>141.355738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15.818049999999999</v>
      </c>
      <c r="AF89">
        <v>8.5181529999999999</v>
      </c>
      <c r="AG89">
        <v>20.503464000000001</v>
      </c>
      <c r="AH89">
        <v>18.180506000000001</v>
      </c>
      <c r="AI89">
        <v>0</v>
      </c>
      <c r="AJ89">
        <v>0</v>
      </c>
      <c r="AK89">
        <v>52.257052000000002</v>
      </c>
      <c r="AL89">
        <v>2.2308080000000001</v>
      </c>
      <c r="AM89">
        <v>0</v>
      </c>
      <c r="AN89">
        <v>0.80796699999999999</v>
      </c>
      <c r="AO89">
        <v>0</v>
      </c>
      <c r="AP89">
        <v>0</v>
      </c>
      <c r="AQ89">
        <v>27.817902</v>
      </c>
      <c r="AR89">
        <v>3.179189</v>
      </c>
      <c r="AS89">
        <v>4.5194010000000002</v>
      </c>
      <c r="AT89">
        <v>19.197963999999999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2504.2227899999993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565.28462999999999</v>
      </c>
      <c r="L90">
        <v>527.393058</v>
      </c>
      <c r="M90">
        <v>78.711799999999997</v>
      </c>
      <c r="N90">
        <v>56.691693999999998</v>
      </c>
      <c r="O90">
        <v>118.706633</v>
      </c>
      <c r="P90">
        <v>126.45761</v>
      </c>
      <c r="Q90">
        <v>10.139904</v>
      </c>
      <c r="R90">
        <v>40.690257000000003</v>
      </c>
      <c r="S90">
        <v>21.399626999999999</v>
      </c>
      <c r="T90">
        <v>0</v>
      </c>
      <c r="U90">
        <v>401.97732300000001</v>
      </c>
      <c r="V90">
        <v>19.898727000000001</v>
      </c>
      <c r="W90">
        <v>39.329503000000003</v>
      </c>
      <c r="X90">
        <v>141.355738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15.818049999999999</v>
      </c>
      <c r="AF90">
        <v>8.5181529999999999</v>
      </c>
      <c r="AG90">
        <v>20.503464000000001</v>
      </c>
      <c r="AH90">
        <v>18.180506000000001</v>
      </c>
      <c r="AI90">
        <v>0</v>
      </c>
      <c r="AJ90">
        <v>0</v>
      </c>
      <c r="AK90">
        <v>52.257052000000002</v>
      </c>
      <c r="AL90">
        <v>2.2308080000000001</v>
      </c>
      <c r="AM90">
        <v>0</v>
      </c>
      <c r="AN90">
        <v>0.80796699999999999</v>
      </c>
      <c r="AO90">
        <v>0</v>
      </c>
      <c r="AP90">
        <v>0</v>
      </c>
      <c r="AQ90">
        <v>13.908951</v>
      </c>
      <c r="AR90">
        <v>3.179189</v>
      </c>
      <c r="AS90">
        <v>4.5194010000000002</v>
      </c>
      <c r="AT90">
        <v>19.197963999999999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2307.1580089999998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565.28462999999999</v>
      </c>
      <c r="L91">
        <v>445.801558</v>
      </c>
      <c r="M91">
        <v>78.711799999999997</v>
      </c>
      <c r="N91">
        <v>56.691693999999998</v>
      </c>
      <c r="O91">
        <v>118.706633</v>
      </c>
      <c r="P91">
        <v>126.45761</v>
      </c>
      <c r="Q91">
        <v>10.139904</v>
      </c>
      <c r="R91">
        <v>35.154418</v>
      </c>
      <c r="S91">
        <v>21.777221999999998</v>
      </c>
      <c r="T91">
        <v>0</v>
      </c>
      <c r="U91">
        <v>401.97732300000001</v>
      </c>
      <c r="V91">
        <v>19.898727000000001</v>
      </c>
      <c r="W91">
        <v>39.329503000000003</v>
      </c>
      <c r="X91">
        <v>141.355738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15.818049999999999</v>
      </c>
      <c r="AF91">
        <v>8.5181529999999999</v>
      </c>
      <c r="AG91">
        <v>20.503464000000001</v>
      </c>
      <c r="AH91">
        <v>18.180506000000001</v>
      </c>
      <c r="AI91">
        <v>0</v>
      </c>
      <c r="AJ91">
        <v>0</v>
      </c>
      <c r="AK91">
        <v>52.257052000000002</v>
      </c>
      <c r="AL91">
        <v>2.2308080000000001</v>
      </c>
      <c r="AM91">
        <v>0</v>
      </c>
      <c r="AN91">
        <v>0.80796699999999999</v>
      </c>
      <c r="AO91">
        <v>0</v>
      </c>
      <c r="AP91">
        <v>0</v>
      </c>
      <c r="AQ91">
        <v>13.908951</v>
      </c>
      <c r="AR91">
        <v>3.179189</v>
      </c>
      <c r="AS91">
        <v>4.5194010000000002</v>
      </c>
      <c r="AT91">
        <v>19.197963999999999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2220.4082649999996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565.28462999999999</v>
      </c>
      <c r="L92">
        <v>407.40555799999998</v>
      </c>
      <c r="M92">
        <v>78.711799999999997</v>
      </c>
      <c r="N92">
        <v>56.691693999999998</v>
      </c>
      <c r="O92">
        <v>118.706633</v>
      </c>
      <c r="P92">
        <v>126.45761</v>
      </c>
      <c r="Q92">
        <v>10.139904</v>
      </c>
      <c r="R92">
        <v>35.154418</v>
      </c>
      <c r="S92">
        <v>21.777251</v>
      </c>
      <c r="T92">
        <v>0</v>
      </c>
      <c r="U92">
        <v>401.97732300000001</v>
      </c>
      <c r="V92">
        <v>19.898727000000001</v>
      </c>
      <c r="W92">
        <v>39.329503000000003</v>
      </c>
      <c r="X92">
        <v>141.355738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8.5181529999999999</v>
      </c>
      <c r="AG92">
        <v>20.503464000000001</v>
      </c>
      <c r="AH92">
        <v>18.180506000000001</v>
      </c>
      <c r="AI92">
        <v>0</v>
      </c>
      <c r="AJ92">
        <v>0</v>
      </c>
      <c r="AK92">
        <v>52.257052000000002</v>
      </c>
      <c r="AL92">
        <v>2.2308080000000001</v>
      </c>
      <c r="AM92">
        <v>0</v>
      </c>
      <c r="AN92">
        <v>0.80796699999999999</v>
      </c>
      <c r="AO92">
        <v>0</v>
      </c>
      <c r="AP92">
        <v>0</v>
      </c>
      <c r="AQ92">
        <v>13.908951</v>
      </c>
      <c r="AR92">
        <v>3.179189</v>
      </c>
      <c r="AS92">
        <v>4.5194010000000002</v>
      </c>
      <c r="AT92">
        <v>19.197963999999999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2166.1942439999998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565.28462999999999</v>
      </c>
      <c r="L93">
        <v>378.60855800000002</v>
      </c>
      <c r="M93">
        <v>78.711799999999997</v>
      </c>
      <c r="N93">
        <v>56.691693999999998</v>
      </c>
      <c r="O93">
        <v>118.706633</v>
      </c>
      <c r="P93">
        <v>126.45761</v>
      </c>
      <c r="Q93">
        <v>10.139904</v>
      </c>
      <c r="R93">
        <v>35.154418</v>
      </c>
      <c r="S93">
        <v>17.845020999999999</v>
      </c>
      <c r="T93">
        <v>0</v>
      </c>
      <c r="U93">
        <v>401.97732300000001</v>
      </c>
      <c r="V93">
        <v>14.844469999999999</v>
      </c>
      <c r="W93">
        <v>39.327103000000001</v>
      </c>
      <c r="X93">
        <v>122.666389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8.5181529999999999</v>
      </c>
      <c r="AG93">
        <v>20.503464000000001</v>
      </c>
      <c r="AH93">
        <v>0</v>
      </c>
      <c r="AI93">
        <v>0</v>
      </c>
      <c r="AJ93">
        <v>0</v>
      </c>
      <c r="AK93">
        <v>52.257052000000002</v>
      </c>
      <c r="AL93">
        <v>2.2308080000000001</v>
      </c>
      <c r="AM93">
        <v>0</v>
      </c>
      <c r="AN93">
        <v>0.80796699999999999</v>
      </c>
      <c r="AO93">
        <v>0</v>
      </c>
      <c r="AP93">
        <v>0</v>
      </c>
      <c r="AQ93">
        <v>0</v>
      </c>
      <c r="AR93">
        <v>5.298648</v>
      </c>
      <c r="AS93">
        <v>4.5194010000000002</v>
      </c>
      <c r="AT93">
        <v>19.197963999999999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2079.74901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565.28462999999999</v>
      </c>
      <c r="L94">
        <v>347.89175799999998</v>
      </c>
      <c r="M94">
        <v>78.711799999999997</v>
      </c>
      <c r="N94">
        <v>56.691693999999998</v>
      </c>
      <c r="O94">
        <v>118.706633</v>
      </c>
      <c r="P94">
        <v>126.45761</v>
      </c>
      <c r="Q94">
        <v>10.139904</v>
      </c>
      <c r="R94">
        <v>35.154418</v>
      </c>
      <c r="S94">
        <v>17.845020999999999</v>
      </c>
      <c r="T94">
        <v>0</v>
      </c>
      <c r="U94">
        <v>401.97732300000001</v>
      </c>
      <c r="V94">
        <v>14.844469999999999</v>
      </c>
      <c r="W94">
        <v>39.327103000000001</v>
      </c>
      <c r="X94">
        <v>122.666389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8.5181529999999999</v>
      </c>
      <c r="AG94">
        <v>20.503464000000001</v>
      </c>
      <c r="AH94">
        <v>0</v>
      </c>
      <c r="AI94">
        <v>0</v>
      </c>
      <c r="AJ94">
        <v>0</v>
      </c>
      <c r="AK94">
        <v>52.257052000000002</v>
      </c>
      <c r="AL94">
        <v>2.2308080000000001</v>
      </c>
      <c r="AM94">
        <v>0</v>
      </c>
      <c r="AN94">
        <v>0.80796699999999999</v>
      </c>
      <c r="AO94">
        <v>0</v>
      </c>
      <c r="AP94">
        <v>0</v>
      </c>
      <c r="AQ94">
        <v>0</v>
      </c>
      <c r="AR94">
        <v>5.298648</v>
      </c>
      <c r="AS94">
        <v>4.5194010000000002</v>
      </c>
      <c r="AT94">
        <v>19.197963999999999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2049.0322099999998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565.28462999999999</v>
      </c>
      <c r="L95">
        <v>347.89175799999998</v>
      </c>
      <c r="M95">
        <v>78.711799999999997</v>
      </c>
      <c r="N95">
        <v>56.691693999999998</v>
      </c>
      <c r="O95">
        <v>118.706633</v>
      </c>
      <c r="P95">
        <v>126.45761</v>
      </c>
      <c r="Q95">
        <v>9.2515160000000005</v>
      </c>
      <c r="R95">
        <v>35.154418</v>
      </c>
      <c r="S95">
        <v>17.845020999999999</v>
      </c>
      <c r="T95">
        <v>0</v>
      </c>
      <c r="U95">
        <v>401.97732300000001</v>
      </c>
      <c r="V95">
        <v>14.844469999999999</v>
      </c>
      <c r="W95">
        <v>39.327103000000001</v>
      </c>
      <c r="X95">
        <v>122.666389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8.5181529999999999</v>
      </c>
      <c r="AG95">
        <v>20.503464000000001</v>
      </c>
      <c r="AH95">
        <v>0</v>
      </c>
      <c r="AI95">
        <v>0</v>
      </c>
      <c r="AJ95">
        <v>0</v>
      </c>
      <c r="AK95">
        <v>52.257052000000002</v>
      </c>
      <c r="AL95">
        <v>2.2308080000000001</v>
      </c>
      <c r="AM95">
        <v>0</v>
      </c>
      <c r="AN95">
        <v>0.80796699999999999</v>
      </c>
      <c r="AO95">
        <v>0</v>
      </c>
      <c r="AP95">
        <v>0</v>
      </c>
      <c r="AQ95">
        <v>0</v>
      </c>
      <c r="AR95">
        <v>5.298648</v>
      </c>
      <c r="AS95">
        <v>4.5194010000000002</v>
      </c>
      <c r="AT95">
        <v>19.197963999999999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2048.143822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565.28462999999999</v>
      </c>
      <c r="L96">
        <v>347.89175799999998</v>
      </c>
      <c r="M96">
        <v>78.711799999999997</v>
      </c>
      <c r="N96">
        <v>56.691693999999998</v>
      </c>
      <c r="O96">
        <v>118.706633</v>
      </c>
      <c r="P96">
        <v>126.45761</v>
      </c>
      <c r="Q96">
        <v>9.2515160000000005</v>
      </c>
      <c r="R96">
        <v>35.154418</v>
      </c>
      <c r="S96">
        <v>17.845020999999999</v>
      </c>
      <c r="T96">
        <v>0</v>
      </c>
      <c r="U96">
        <v>401.97732300000001</v>
      </c>
      <c r="V96">
        <v>14.844469999999999</v>
      </c>
      <c r="W96">
        <v>39.327103000000001</v>
      </c>
      <c r="X96">
        <v>122.666389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8.5181529999999999</v>
      </c>
      <c r="AG96">
        <v>20.503464000000001</v>
      </c>
      <c r="AH96">
        <v>0</v>
      </c>
      <c r="AI96">
        <v>0</v>
      </c>
      <c r="AJ96">
        <v>0</v>
      </c>
      <c r="AK96">
        <v>52.257052000000002</v>
      </c>
      <c r="AL96">
        <v>2.2308080000000001</v>
      </c>
      <c r="AM96">
        <v>0</v>
      </c>
      <c r="AN96">
        <v>0.80796699999999999</v>
      </c>
      <c r="AO96">
        <v>0</v>
      </c>
      <c r="AP96">
        <v>0</v>
      </c>
      <c r="AQ96">
        <v>0</v>
      </c>
      <c r="AR96">
        <v>5.298648</v>
      </c>
      <c r="AS96">
        <v>4.5194010000000002</v>
      </c>
      <c r="AT96">
        <v>19.197963999999999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2048.143822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539.46379999999999</v>
      </c>
      <c r="L97">
        <v>347.89175799999998</v>
      </c>
      <c r="M97">
        <v>78.711799999999997</v>
      </c>
      <c r="N97">
        <v>56.691693999999998</v>
      </c>
      <c r="O97">
        <v>118.706633</v>
      </c>
      <c r="P97">
        <v>126.45761</v>
      </c>
      <c r="Q97">
        <v>9.2515160000000005</v>
      </c>
      <c r="R97">
        <v>28.430029999999999</v>
      </c>
      <c r="S97">
        <v>17.845020999999999</v>
      </c>
      <c r="T97">
        <v>0</v>
      </c>
      <c r="U97">
        <v>401.97732300000001</v>
      </c>
      <c r="V97">
        <v>13.584763000000001</v>
      </c>
      <c r="W97">
        <v>39.327103000000001</v>
      </c>
      <c r="X97">
        <v>122.666389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8.5181529999999999</v>
      </c>
      <c r="AG97">
        <v>20.503464000000001</v>
      </c>
      <c r="AH97">
        <v>0</v>
      </c>
      <c r="AI97">
        <v>0</v>
      </c>
      <c r="AJ97">
        <v>0</v>
      </c>
      <c r="AK97">
        <v>52.257052000000002</v>
      </c>
      <c r="AL97">
        <v>2.2308080000000001</v>
      </c>
      <c r="AM97">
        <v>0</v>
      </c>
      <c r="AN97">
        <v>0.80796699999999999</v>
      </c>
      <c r="AO97">
        <v>0</v>
      </c>
      <c r="AP97">
        <v>0</v>
      </c>
      <c r="AQ97">
        <v>0</v>
      </c>
      <c r="AR97">
        <v>5.298648</v>
      </c>
      <c r="AS97">
        <v>4.5194010000000002</v>
      </c>
      <c r="AT97">
        <v>19.197963999999999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2014.3388969999999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491.46879999999999</v>
      </c>
      <c r="L98">
        <v>347.89175799999998</v>
      </c>
      <c r="M98">
        <v>78.711799999999997</v>
      </c>
      <c r="N98">
        <v>56.691693999999998</v>
      </c>
      <c r="O98">
        <v>118.706633</v>
      </c>
      <c r="P98">
        <v>126.45761</v>
      </c>
      <c r="Q98">
        <v>9.2515160000000005</v>
      </c>
      <c r="R98">
        <v>28.430029999999999</v>
      </c>
      <c r="S98">
        <v>17.845020999999999</v>
      </c>
      <c r="T98">
        <v>0</v>
      </c>
      <c r="U98">
        <v>401.97732300000001</v>
      </c>
      <c r="V98">
        <v>10.912909000000001</v>
      </c>
      <c r="W98">
        <v>39.327103000000001</v>
      </c>
      <c r="X98">
        <v>122.666389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8.5181529999999999</v>
      </c>
      <c r="AG98">
        <v>20.503464000000001</v>
      </c>
      <c r="AH98">
        <v>0</v>
      </c>
      <c r="AI98">
        <v>0</v>
      </c>
      <c r="AJ98">
        <v>0</v>
      </c>
      <c r="AK98">
        <v>52.257052000000002</v>
      </c>
      <c r="AL98">
        <v>2.2308080000000001</v>
      </c>
      <c r="AM98">
        <v>0</v>
      </c>
      <c r="AN98">
        <v>0.80796699999999999</v>
      </c>
      <c r="AO98">
        <v>0</v>
      </c>
      <c r="AP98">
        <v>0</v>
      </c>
      <c r="AQ98">
        <v>0</v>
      </c>
      <c r="AR98">
        <v>3.179189</v>
      </c>
      <c r="AS98">
        <v>4.5194010000000002</v>
      </c>
      <c r="AT98">
        <v>16.637958999999999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1958.9925789999998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13.395976651500002</v>
      </c>
      <c r="L99">
        <f t="shared" si="2"/>
        <v>12.327891746000006</v>
      </c>
      <c r="M99">
        <f t="shared" si="2"/>
        <v>2.0858627000000025</v>
      </c>
      <c r="N99">
        <f t="shared" si="2"/>
        <v>1.3606006560000017</v>
      </c>
      <c r="O99">
        <f t="shared" si="2"/>
        <v>2.8489591919999957</v>
      </c>
      <c r="P99">
        <f t="shared" si="2"/>
        <v>3.0767411937499975</v>
      </c>
      <c r="Q99">
        <f t="shared" si="2"/>
        <v>0.34170378899999942</v>
      </c>
      <c r="R99">
        <f t="shared" si="2"/>
        <v>0.83388591675000134</v>
      </c>
      <c r="S99">
        <f t="shared" si="2"/>
        <v>0.50688545974999955</v>
      </c>
      <c r="T99">
        <f t="shared" si="2"/>
        <v>0</v>
      </c>
      <c r="U99">
        <f t="shared" si="2"/>
        <v>9.6474557519999848</v>
      </c>
      <c r="V99">
        <f t="shared" si="2"/>
        <v>0.38043307050000008</v>
      </c>
      <c r="W99">
        <f t="shared" si="2"/>
        <v>0.91102794950000032</v>
      </c>
      <c r="X99">
        <f t="shared" si="2"/>
        <v>2.9970081515000029</v>
      </c>
      <c r="Y99">
        <f t="shared" si="2"/>
        <v>0</v>
      </c>
      <c r="Z99">
        <f t="shared" si="2"/>
        <v>4.4343157000000008E-2</v>
      </c>
      <c r="AA99">
        <f t="shared" si="2"/>
        <v>8.0976550000000008E-2</v>
      </c>
      <c r="AB99">
        <f t="shared" si="2"/>
        <v>0.113854066</v>
      </c>
      <c r="AC99">
        <f t="shared" si="2"/>
        <v>0</v>
      </c>
      <c r="AD99">
        <f t="shared" si="2"/>
        <v>8.6215118999999993E-2</v>
      </c>
      <c r="AE99">
        <f t="shared" si="2"/>
        <v>0.27286136249999982</v>
      </c>
      <c r="AF99">
        <f t="shared" si="2"/>
        <v>0.25651943999999982</v>
      </c>
      <c r="AG99">
        <f t="shared" si="2"/>
        <v>0.49208313599999881</v>
      </c>
      <c r="AH99">
        <f t="shared" si="2"/>
        <v>0.54541518150000035</v>
      </c>
      <c r="AI99">
        <f t="shared" si="2"/>
        <v>0</v>
      </c>
      <c r="AJ99">
        <f t="shared" si="2"/>
        <v>0</v>
      </c>
      <c r="AK99">
        <f t="shared" si="2"/>
        <v>1.2541692479999988</v>
      </c>
      <c r="AL99">
        <f t="shared" si="2"/>
        <v>0.21198249950000009</v>
      </c>
      <c r="AM99">
        <f t="shared" si="2"/>
        <v>3.0451292750000004E-2</v>
      </c>
      <c r="AN99">
        <f t="shared" si="2"/>
        <v>1.4258776000000004E-2</v>
      </c>
      <c r="AO99">
        <f t="shared" si="2"/>
        <v>0</v>
      </c>
      <c r="AP99">
        <f t="shared" si="2"/>
        <v>2.0411888500000006E-2</v>
      </c>
      <c r="AQ99">
        <f t="shared" si="2"/>
        <v>0.51553829549999941</v>
      </c>
      <c r="AR99">
        <f t="shared" si="2"/>
        <v>0.13855964174999999</v>
      </c>
      <c r="AS99">
        <f t="shared" si="2"/>
        <v>0.11892480900000009</v>
      </c>
      <c r="AT99">
        <f t="shared" si="2"/>
        <v>0.43106642699999947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55.342063118250024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45309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45309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197.96</v>
      </c>
      <c r="C3" s="34">
        <v>75.150000000000006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84.65</v>
      </c>
      <c r="N3">
        <v>269.97000000000003</v>
      </c>
      <c r="O3">
        <v>48</v>
      </c>
      <c r="P3">
        <v>0.73</v>
      </c>
      <c r="Q3">
        <v>7.41</v>
      </c>
      <c r="R3" s="93">
        <v>0</v>
      </c>
      <c r="S3" s="93">
        <v>0</v>
      </c>
      <c r="T3" s="93">
        <v>0</v>
      </c>
      <c r="U3">
        <v>0.99</v>
      </c>
      <c r="V3">
        <v>0</v>
      </c>
      <c r="W3">
        <v>1.38</v>
      </c>
      <c r="X3">
        <v>43.66</v>
      </c>
      <c r="Y3">
        <v>14.56</v>
      </c>
      <c r="Z3">
        <v>14.55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9.44</v>
      </c>
      <c r="AH3">
        <v>26.51</v>
      </c>
      <c r="AI3">
        <v>26.51</v>
      </c>
      <c r="AJ3">
        <v>24</v>
      </c>
      <c r="AK3">
        <v>0</v>
      </c>
      <c r="AL3">
        <v>0</v>
      </c>
    </row>
    <row r="4" spans="1:38">
      <c r="A4" t="s">
        <v>46</v>
      </c>
      <c r="B4" s="34">
        <v>224.54</v>
      </c>
      <c r="C4" s="34">
        <v>75.150000000000006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69.98</v>
      </c>
      <c r="N4">
        <v>269.97000000000003</v>
      </c>
      <c r="O4">
        <v>48</v>
      </c>
      <c r="P4">
        <v>0.73</v>
      </c>
      <c r="Q4">
        <v>7.41</v>
      </c>
      <c r="R4" s="93">
        <v>0</v>
      </c>
      <c r="S4" s="93">
        <v>0</v>
      </c>
      <c r="T4" s="93">
        <v>0</v>
      </c>
      <c r="U4">
        <v>0.99</v>
      </c>
      <c r="V4">
        <v>0</v>
      </c>
      <c r="W4">
        <v>1.38</v>
      </c>
      <c r="X4">
        <v>42.66</v>
      </c>
      <c r="Y4">
        <v>14.22</v>
      </c>
      <c r="Z4">
        <v>14.22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9.2200000000000006</v>
      </c>
      <c r="AH4">
        <v>26.27</v>
      </c>
      <c r="AI4">
        <v>26.27</v>
      </c>
      <c r="AJ4">
        <v>24</v>
      </c>
      <c r="AK4">
        <v>0</v>
      </c>
      <c r="AL4">
        <v>0</v>
      </c>
    </row>
    <row r="5" spans="1:38">
      <c r="A5" t="s">
        <v>47</v>
      </c>
      <c r="B5" s="34">
        <v>224.54</v>
      </c>
      <c r="C5" s="34">
        <v>51.52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69.98</v>
      </c>
      <c r="N5">
        <v>230.38</v>
      </c>
      <c r="O5">
        <v>48</v>
      </c>
      <c r="P5">
        <v>0.73</v>
      </c>
      <c r="Q5">
        <v>7.41</v>
      </c>
      <c r="R5" s="93">
        <v>0</v>
      </c>
      <c r="S5" s="93">
        <v>0</v>
      </c>
      <c r="T5" s="93">
        <v>0</v>
      </c>
      <c r="U5">
        <v>0.99</v>
      </c>
      <c r="V5">
        <v>0</v>
      </c>
      <c r="W5">
        <v>1.38</v>
      </c>
      <c r="X5">
        <v>42.65</v>
      </c>
      <c r="Y5">
        <v>14.21</v>
      </c>
      <c r="Z5">
        <v>14.22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8.5500000000000007</v>
      </c>
      <c r="AH5">
        <v>25.8</v>
      </c>
      <c r="AI5">
        <v>25.8</v>
      </c>
      <c r="AJ5">
        <v>24</v>
      </c>
      <c r="AK5">
        <v>0</v>
      </c>
      <c r="AL5">
        <v>0</v>
      </c>
    </row>
    <row r="6" spans="1:38">
      <c r="A6" t="s">
        <v>48</v>
      </c>
      <c r="B6" s="34">
        <v>176.54</v>
      </c>
      <c r="C6" s="34">
        <v>32.64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69.98</v>
      </c>
      <c r="N6">
        <v>191.98</v>
      </c>
      <c r="O6">
        <v>48</v>
      </c>
      <c r="P6">
        <v>0.73</v>
      </c>
      <c r="Q6">
        <v>7.41</v>
      </c>
      <c r="R6" s="93">
        <v>0</v>
      </c>
      <c r="S6" s="93">
        <v>0</v>
      </c>
      <c r="T6" s="93">
        <v>0</v>
      </c>
      <c r="U6">
        <v>0.99</v>
      </c>
      <c r="V6">
        <v>0</v>
      </c>
      <c r="W6">
        <v>1.38</v>
      </c>
      <c r="X6">
        <v>37.81</v>
      </c>
      <c r="Y6">
        <v>12.61</v>
      </c>
      <c r="Z6">
        <v>12.6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25.28</v>
      </c>
      <c r="AI6">
        <v>25.28</v>
      </c>
      <c r="AJ6">
        <v>24</v>
      </c>
      <c r="AK6">
        <v>0</v>
      </c>
      <c r="AL6">
        <v>0</v>
      </c>
    </row>
    <row r="7" spans="1:38">
      <c r="A7" t="s">
        <v>49</v>
      </c>
      <c r="B7" s="34">
        <v>128.55000000000001</v>
      </c>
      <c r="C7" s="34">
        <v>32.64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69.98</v>
      </c>
      <c r="N7">
        <v>148.47999999999999</v>
      </c>
      <c r="O7">
        <v>48</v>
      </c>
      <c r="P7">
        <v>0.73</v>
      </c>
      <c r="Q7">
        <v>7.41</v>
      </c>
      <c r="R7" s="93">
        <v>0</v>
      </c>
      <c r="S7" s="93">
        <v>0</v>
      </c>
      <c r="T7" s="93">
        <v>0</v>
      </c>
      <c r="U7">
        <v>0.99</v>
      </c>
      <c r="V7">
        <v>0</v>
      </c>
      <c r="W7">
        <v>1.38</v>
      </c>
      <c r="X7">
        <v>37.340000000000003</v>
      </c>
      <c r="Y7">
        <v>12.44</v>
      </c>
      <c r="Z7">
        <v>12.45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24.28</v>
      </c>
      <c r="AI7">
        <v>24.28</v>
      </c>
      <c r="AJ7">
        <v>23.04</v>
      </c>
      <c r="AK7">
        <v>0</v>
      </c>
      <c r="AL7">
        <v>0</v>
      </c>
    </row>
    <row r="8" spans="1:38">
      <c r="A8" t="s">
        <v>50</v>
      </c>
      <c r="B8" s="34">
        <v>109.43</v>
      </c>
      <c r="C8" s="34">
        <v>32.64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69.98</v>
      </c>
      <c r="N8">
        <v>148.47999999999999</v>
      </c>
      <c r="O8">
        <v>48</v>
      </c>
      <c r="P8">
        <v>0.73</v>
      </c>
      <c r="Q8">
        <v>7.41</v>
      </c>
      <c r="R8" s="93">
        <v>0</v>
      </c>
      <c r="S8" s="93">
        <v>0</v>
      </c>
      <c r="T8" s="93">
        <v>0</v>
      </c>
      <c r="U8">
        <v>0.99</v>
      </c>
      <c r="V8">
        <v>0</v>
      </c>
      <c r="W8">
        <v>1.38</v>
      </c>
      <c r="X8">
        <v>37.29</v>
      </c>
      <c r="Y8">
        <v>12.43</v>
      </c>
      <c r="Z8">
        <v>12.43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23.19</v>
      </c>
      <c r="AI8">
        <v>23.19</v>
      </c>
      <c r="AJ8">
        <v>23.04</v>
      </c>
      <c r="AK8">
        <v>0</v>
      </c>
      <c r="AL8">
        <v>0</v>
      </c>
    </row>
    <row r="9" spans="1:38">
      <c r="A9" t="s">
        <v>51</v>
      </c>
      <c r="B9" s="34">
        <v>109.43</v>
      </c>
      <c r="C9" s="34">
        <v>32.64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69.98</v>
      </c>
      <c r="N9">
        <v>148.47999999999999</v>
      </c>
      <c r="O9">
        <v>48</v>
      </c>
      <c r="P9">
        <v>0.73</v>
      </c>
      <c r="Q9">
        <v>7.41</v>
      </c>
      <c r="R9" s="93">
        <v>0</v>
      </c>
      <c r="S9" s="93">
        <v>0</v>
      </c>
      <c r="T9" s="93">
        <v>0</v>
      </c>
      <c r="U9">
        <v>0.99</v>
      </c>
      <c r="V9">
        <v>0</v>
      </c>
      <c r="W9">
        <v>1.38</v>
      </c>
      <c r="X9">
        <v>36.89</v>
      </c>
      <c r="Y9">
        <v>12.29</v>
      </c>
      <c r="Z9">
        <v>12.3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29.87</v>
      </c>
      <c r="AI9">
        <v>29.87</v>
      </c>
      <c r="AJ9">
        <v>23.04</v>
      </c>
      <c r="AK9">
        <v>0</v>
      </c>
      <c r="AL9">
        <v>0</v>
      </c>
    </row>
    <row r="10" spans="1:38">
      <c r="A10" t="s">
        <v>52</v>
      </c>
      <c r="B10" s="34">
        <v>109.43</v>
      </c>
      <c r="C10" s="34">
        <v>32.64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69.98</v>
      </c>
      <c r="N10">
        <v>148.47999999999999</v>
      </c>
      <c r="O10">
        <v>48</v>
      </c>
      <c r="P10">
        <v>0.73</v>
      </c>
      <c r="Q10">
        <v>7.41</v>
      </c>
      <c r="R10" s="93">
        <v>0</v>
      </c>
      <c r="S10" s="93">
        <v>0</v>
      </c>
      <c r="T10" s="93">
        <v>0</v>
      </c>
      <c r="U10">
        <v>0.99</v>
      </c>
      <c r="V10">
        <v>0</v>
      </c>
      <c r="W10">
        <v>1.38</v>
      </c>
      <c r="X10">
        <v>36.54</v>
      </c>
      <c r="Y10">
        <v>12.18</v>
      </c>
      <c r="Z10">
        <v>12.18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29.03</v>
      </c>
      <c r="AI10">
        <v>29.03</v>
      </c>
      <c r="AJ10">
        <v>23.04</v>
      </c>
      <c r="AK10">
        <v>0</v>
      </c>
      <c r="AL10">
        <v>0</v>
      </c>
    </row>
    <row r="11" spans="1:38">
      <c r="A11" t="s">
        <v>53</v>
      </c>
      <c r="B11" s="34">
        <v>109.43</v>
      </c>
      <c r="C11" s="34">
        <v>32.64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69.98</v>
      </c>
      <c r="N11">
        <v>148.47999999999999</v>
      </c>
      <c r="O11">
        <v>48</v>
      </c>
      <c r="P11">
        <v>0.73</v>
      </c>
      <c r="Q11">
        <v>7.41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1.38</v>
      </c>
      <c r="X11">
        <v>36.49</v>
      </c>
      <c r="Y11">
        <v>12.18</v>
      </c>
      <c r="Z11">
        <v>12.16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28.77</v>
      </c>
      <c r="AI11">
        <v>28.77</v>
      </c>
      <c r="AJ11">
        <v>23.04</v>
      </c>
      <c r="AK11">
        <v>0</v>
      </c>
      <c r="AL11">
        <v>0</v>
      </c>
    </row>
    <row r="12" spans="1:38">
      <c r="A12" t="s">
        <v>54</v>
      </c>
      <c r="B12" s="34">
        <v>109.43</v>
      </c>
      <c r="C12" s="34">
        <v>32.64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69.98</v>
      </c>
      <c r="N12">
        <v>148.47999999999999</v>
      </c>
      <c r="O12">
        <v>48</v>
      </c>
      <c r="P12">
        <v>0.73</v>
      </c>
      <c r="Q12">
        <v>7.5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1.38</v>
      </c>
      <c r="X12">
        <v>36.01</v>
      </c>
      <c r="Y12">
        <v>12</v>
      </c>
      <c r="Z12">
        <v>12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28.17</v>
      </c>
      <c r="AI12">
        <v>28.17</v>
      </c>
      <c r="AJ12">
        <v>23.04</v>
      </c>
      <c r="AK12">
        <v>0</v>
      </c>
      <c r="AL12">
        <v>0</v>
      </c>
    </row>
    <row r="13" spans="1:38">
      <c r="A13" t="s">
        <v>55</v>
      </c>
      <c r="B13" s="34">
        <v>109.43</v>
      </c>
      <c r="C13" s="34">
        <v>32.64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69.98</v>
      </c>
      <c r="N13">
        <v>148.47999999999999</v>
      </c>
      <c r="O13">
        <v>48</v>
      </c>
      <c r="P13">
        <v>0.73</v>
      </c>
      <c r="Q13">
        <v>7.75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1.38</v>
      </c>
      <c r="X13">
        <v>41.23</v>
      </c>
      <c r="Y13">
        <v>13.76</v>
      </c>
      <c r="Z13">
        <v>13.74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27.96</v>
      </c>
      <c r="AI13">
        <v>27.96</v>
      </c>
      <c r="AJ13">
        <v>23.04</v>
      </c>
      <c r="AK13">
        <v>0</v>
      </c>
      <c r="AL13">
        <v>0</v>
      </c>
    </row>
    <row r="14" spans="1:38">
      <c r="A14" t="s">
        <v>56</v>
      </c>
      <c r="B14" s="34">
        <v>109.43</v>
      </c>
      <c r="C14" s="34">
        <v>32.64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69.98</v>
      </c>
      <c r="N14">
        <v>148.47999999999999</v>
      </c>
      <c r="O14">
        <v>48</v>
      </c>
      <c r="P14">
        <v>0.73</v>
      </c>
      <c r="Q14">
        <v>7.91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1.38</v>
      </c>
      <c r="X14">
        <v>41.03</v>
      </c>
      <c r="Y14">
        <v>13.67</v>
      </c>
      <c r="Z14">
        <v>13.68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27.21</v>
      </c>
      <c r="AI14">
        <v>27.21</v>
      </c>
      <c r="AJ14">
        <v>23.04</v>
      </c>
      <c r="AK14">
        <v>0</v>
      </c>
      <c r="AL14">
        <v>0</v>
      </c>
    </row>
    <row r="15" spans="1:38">
      <c r="A15" t="s">
        <v>57</v>
      </c>
      <c r="B15" s="34">
        <v>109.43</v>
      </c>
      <c r="C15" s="34">
        <v>32.64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69.98</v>
      </c>
      <c r="N15">
        <v>148.47999999999999</v>
      </c>
      <c r="O15">
        <v>48</v>
      </c>
      <c r="P15">
        <v>0.73</v>
      </c>
      <c r="Q15">
        <v>7.84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1.38</v>
      </c>
      <c r="X15">
        <v>39.92</v>
      </c>
      <c r="Y15">
        <v>13.29</v>
      </c>
      <c r="Z15">
        <v>13.31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26.72</v>
      </c>
      <c r="AI15">
        <v>26.72</v>
      </c>
      <c r="AJ15">
        <v>23.04</v>
      </c>
      <c r="AK15">
        <v>0</v>
      </c>
      <c r="AL15">
        <v>0</v>
      </c>
    </row>
    <row r="16" spans="1:38">
      <c r="A16" t="s">
        <v>58</v>
      </c>
      <c r="B16" s="34">
        <v>109.43</v>
      </c>
      <c r="C16" s="34">
        <v>32.64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69.98</v>
      </c>
      <c r="N16">
        <v>148.47999999999999</v>
      </c>
      <c r="O16">
        <v>48</v>
      </c>
      <c r="P16">
        <v>0.73</v>
      </c>
      <c r="Q16">
        <v>7.93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1.38</v>
      </c>
      <c r="X16">
        <v>39.39</v>
      </c>
      <c r="Y16">
        <v>13.13</v>
      </c>
      <c r="Z16">
        <v>13.13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26.37</v>
      </c>
      <c r="AI16">
        <v>26.37</v>
      </c>
      <c r="AJ16">
        <v>23.04</v>
      </c>
      <c r="AK16">
        <v>0</v>
      </c>
      <c r="AL16">
        <v>0</v>
      </c>
    </row>
    <row r="17" spans="1:38">
      <c r="A17" t="s">
        <v>59</v>
      </c>
      <c r="B17" s="34">
        <v>109.43</v>
      </c>
      <c r="C17" s="34">
        <v>32.64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69.98</v>
      </c>
      <c r="N17">
        <v>148.47999999999999</v>
      </c>
      <c r="O17">
        <v>48</v>
      </c>
      <c r="P17">
        <v>0.73</v>
      </c>
      <c r="Q17">
        <v>7.01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1.38</v>
      </c>
      <c r="X17">
        <v>39.35</v>
      </c>
      <c r="Y17">
        <v>13.1</v>
      </c>
      <c r="Z17">
        <v>13.12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25.6</v>
      </c>
      <c r="AI17">
        <v>25.6</v>
      </c>
      <c r="AJ17">
        <v>24</v>
      </c>
      <c r="AK17">
        <v>0</v>
      </c>
      <c r="AL17">
        <v>0</v>
      </c>
    </row>
    <row r="18" spans="1:38">
      <c r="A18" t="s">
        <v>60</v>
      </c>
      <c r="B18" s="34">
        <v>109.43</v>
      </c>
      <c r="C18" s="34">
        <v>32.64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69.98</v>
      </c>
      <c r="N18">
        <v>148.47999999999999</v>
      </c>
      <c r="O18">
        <v>48</v>
      </c>
      <c r="P18">
        <v>0.73</v>
      </c>
      <c r="Q18">
        <v>7.01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1.38</v>
      </c>
      <c r="X18">
        <v>39.1</v>
      </c>
      <c r="Y18">
        <v>13.04</v>
      </c>
      <c r="Z18">
        <v>13.03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24.62</v>
      </c>
      <c r="AI18">
        <v>24.62</v>
      </c>
      <c r="AJ18">
        <v>24</v>
      </c>
      <c r="AK18">
        <v>0</v>
      </c>
      <c r="AL18">
        <v>0</v>
      </c>
    </row>
    <row r="19" spans="1:38">
      <c r="A19" t="s">
        <v>61</v>
      </c>
      <c r="B19" s="34">
        <v>109.43</v>
      </c>
      <c r="C19" s="34">
        <v>32.64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69.98</v>
      </c>
      <c r="N19">
        <v>148.47999999999999</v>
      </c>
      <c r="O19">
        <v>48</v>
      </c>
      <c r="P19">
        <v>0.73</v>
      </c>
      <c r="Q19">
        <v>7.01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1.43</v>
      </c>
      <c r="X19">
        <v>36.630000000000003</v>
      </c>
      <c r="Y19">
        <v>12.21</v>
      </c>
      <c r="Z19">
        <v>12.21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20.11</v>
      </c>
      <c r="AI19">
        <v>20.11</v>
      </c>
      <c r="AJ19">
        <v>24</v>
      </c>
      <c r="AK19">
        <v>0</v>
      </c>
      <c r="AL19">
        <v>0</v>
      </c>
    </row>
    <row r="20" spans="1:38">
      <c r="A20" t="s">
        <v>62</v>
      </c>
      <c r="B20" s="34">
        <v>109.43</v>
      </c>
      <c r="C20" s="34">
        <v>32.64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69.98</v>
      </c>
      <c r="N20">
        <v>148.47999999999999</v>
      </c>
      <c r="O20">
        <v>48</v>
      </c>
      <c r="P20">
        <v>0.73</v>
      </c>
      <c r="Q20">
        <v>7.01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1.43</v>
      </c>
      <c r="X20">
        <v>36.31</v>
      </c>
      <c r="Y20">
        <v>12.11</v>
      </c>
      <c r="Z20">
        <v>12.1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19.829999999999998</v>
      </c>
      <c r="AI20">
        <v>19.829999999999998</v>
      </c>
      <c r="AJ20">
        <v>24</v>
      </c>
      <c r="AK20">
        <v>0</v>
      </c>
      <c r="AL20">
        <v>0</v>
      </c>
    </row>
    <row r="21" spans="1:38">
      <c r="A21" t="s">
        <v>63</v>
      </c>
      <c r="B21" s="34">
        <v>109.43</v>
      </c>
      <c r="C21" s="34">
        <v>32.64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65.84</v>
      </c>
      <c r="N21">
        <v>191.98</v>
      </c>
      <c r="O21">
        <v>48</v>
      </c>
      <c r="P21">
        <v>0.73</v>
      </c>
      <c r="Q21">
        <v>7.01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1.43</v>
      </c>
      <c r="X21">
        <v>35.659999999999997</v>
      </c>
      <c r="Y21">
        <v>11.88</v>
      </c>
      <c r="Z21">
        <v>11.89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8.66</v>
      </c>
      <c r="AH21">
        <v>23.48</v>
      </c>
      <c r="AI21">
        <v>23.48</v>
      </c>
      <c r="AJ21">
        <v>24</v>
      </c>
      <c r="AK21">
        <v>0</v>
      </c>
      <c r="AL21">
        <v>0</v>
      </c>
    </row>
    <row r="22" spans="1:38">
      <c r="A22" t="s">
        <v>64</v>
      </c>
      <c r="B22" s="34">
        <v>157.41999999999999</v>
      </c>
      <c r="C22" s="34">
        <v>32.64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65.84</v>
      </c>
      <c r="N22">
        <v>230.38</v>
      </c>
      <c r="O22">
        <v>48</v>
      </c>
      <c r="P22">
        <v>0.73</v>
      </c>
      <c r="Q22">
        <v>7.01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1.43</v>
      </c>
      <c r="X22">
        <v>35.159999999999997</v>
      </c>
      <c r="Y22">
        <v>11.72</v>
      </c>
      <c r="Z22">
        <v>11.72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8.6199999999999992</v>
      </c>
      <c r="AH22">
        <v>23.01</v>
      </c>
      <c r="AI22">
        <v>23.01</v>
      </c>
      <c r="AJ22">
        <v>24</v>
      </c>
      <c r="AK22">
        <v>0</v>
      </c>
      <c r="AL22">
        <v>0</v>
      </c>
    </row>
    <row r="23" spans="1:38">
      <c r="A23" t="s">
        <v>65</v>
      </c>
      <c r="B23" s="34">
        <v>205.42</v>
      </c>
      <c r="C23" s="34">
        <v>51.52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65.84</v>
      </c>
      <c r="N23">
        <v>269.97000000000003</v>
      </c>
      <c r="O23">
        <v>48</v>
      </c>
      <c r="P23">
        <v>0.73</v>
      </c>
      <c r="Q23">
        <v>7.01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1.43</v>
      </c>
      <c r="X23">
        <v>41.49</v>
      </c>
      <c r="Y23">
        <v>13.83</v>
      </c>
      <c r="Z23">
        <v>13.83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9.2899999999999991</v>
      </c>
      <c r="AH23">
        <v>22.47</v>
      </c>
      <c r="AI23">
        <v>22.47</v>
      </c>
      <c r="AJ23">
        <v>24</v>
      </c>
      <c r="AK23">
        <v>0</v>
      </c>
      <c r="AL23">
        <v>0</v>
      </c>
    </row>
    <row r="24" spans="1:38">
      <c r="A24" t="s">
        <v>66</v>
      </c>
      <c r="B24" s="34">
        <v>224.54</v>
      </c>
      <c r="C24" s="34">
        <v>51.52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65.84</v>
      </c>
      <c r="N24">
        <v>269.97000000000003</v>
      </c>
      <c r="O24">
        <v>48</v>
      </c>
      <c r="P24">
        <v>0.73</v>
      </c>
      <c r="Q24">
        <v>7.01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1.43</v>
      </c>
      <c r="X24">
        <v>40.99</v>
      </c>
      <c r="Y24">
        <v>13.67</v>
      </c>
      <c r="Z24">
        <v>13.66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9.14</v>
      </c>
      <c r="AH24">
        <v>22.23</v>
      </c>
      <c r="AI24">
        <v>22.23</v>
      </c>
      <c r="AJ24">
        <v>24</v>
      </c>
      <c r="AK24">
        <v>0</v>
      </c>
      <c r="AL24">
        <v>0</v>
      </c>
    </row>
    <row r="25" spans="1:38">
      <c r="A25" t="s">
        <v>67</v>
      </c>
      <c r="B25" s="34">
        <v>259.75</v>
      </c>
      <c r="C25" s="34">
        <v>32.64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65.84</v>
      </c>
      <c r="N25">
        <v>269.97000000000003</v>
      </c>
      <c r="O25">
        <v>76.790000000000006</v>
      </c>
      <c r="P25">
        <v>0.73</v>
      </c>
      <c r="Q25">
        <v>7.01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1.43</v>
      </c>
      <c r="X25">
        <v>40.380000000000003</v>
      </c>
      <c r="Y25">
        <v>13.46</v>
      </c>
      <c r="Z25">
        <v>13.46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8.9600000000000009</v>
      </c>
      <c r="AH25">
        <v>22.05</v>
      </c>
      <c r="AI25">
        <v>22.05</v>
      </c>
      <c r="AJ25">
        <v>24</v>
      </c>
      <c r="AK25">
        <v>0</v>
      </c>
      <c r="AL25">
        <v>0</v>
      </c>
    </row>
    <row r="26" spans="1:38">
      <c r="A26" t="s">
        <v>68</v>
      </c>
      <c r="B26" s="34">
        <v>233.17</v>
      </c>
      <c r="C26" s="34">
        <v>44.07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65.84</v>
      </c>
      <c r="N26">
        <v>230.38</v>
      </c>
      <c r="O26">
        <v>100.54</v>
      </c>
      <c r="P26">
        <v>0.73</v>
      </c>
      <c r="Q26">
        <v>7.01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1.43</v>
      </c>
      <c r="X26">
        <v>39.880000000000003</v>
      </c>
      <c r="Y26">
        <v>13.29</v>
      </c>
      <c r="Z26">
        <v>13.29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8.84</v>
      </c>
      <c r="AH26">
        <v>21.79</v>
      </c>
      <c r="AI26">
        <v>21.79</v>
      </c>
      <c r="AJ26">
        <v>24</v>
      </c>
      <c r="AK26">
        <v>0</v>
      </c>
      <c r="AL26">
        <v>0</v>
      </c>
    </row>
    <row r="27" spans="1:38">
      <c r="A27" t="s">
        <v>69</v>
      </c>
      <c r="B27" s="34">
        <v>233.17</v>
      </c>
      <c r="C27" s="34">
        <v>56.27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84.65</v>
      </c>
      <c r="N27">
        <v>230.38</v>
      </c>
      <c r="O27">
        <v>100.54</v>
      </c>
      <c r="P27">
        <v>0.73</v>
      </c>
      <c r="Q27">
        <v>7.01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1.43</v>
      </c>
      <c r="X27">
        <v>49.61</v>
      </c>
      <c r="Y27">
        <v>16.54</v>
      </c>
      <c r="Z27">
        <v>16.53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8.67</v>
      </c>
      <c r="AH27">
        <v>26.52</v>
      </c>
      <c r="AI27">
        <v>26.52</v>
      </c>
      <c r="AJ27">
        <v>24</v>
      </c>
      <c r="AK27">
        <v>0</v>
      </c>
      <c r="AL27">
        <v>0</v>
      </c>
    </row>
    <row r="28" spans="1:38">
      <c r="A28" t="s">
        <v>70</v>
      </c>
      <c r="B28" s="34">
        <v>259.75</v>
      </c>
      <c r="C28" s="34">
        <v>80.27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114.76</v>
      </c>
      <c r="N28">
        <v>269.97000000000003</v>
      </c>
      <c r="O28">
        <v>100.54</v>
      </c>
      <c r="P28">
        <v>0.73</v>
      </c>
      <c r="Q28">
        <v>7.01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1.43</v>
      </c>
      <c r="X28">
        <v>48.96</v>
      </c>
      <c r="Y28">
        <v>16.309999999999999</v>
      </c>
      <c r="Z28">
        <v>16.32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8.58</v>
      </c>
      <c r="AH28">
        <v>26.41</v>
      </c>
      <c r="AI28">
        <v>26.41</v>
      </c>
      <c r="AJ28">
        <v>24</v>
      </c>
      <c r="AK28">
        <v>0</v>
      </c>
      <c r="AL28">
        <v>0</v>
      </c>
    </row>
    <row r="29" spans="1:38">
      <c r="A29" t="s">
        <v>71</v>
      </c>
      <c r="B29" s="34">
        <v>259.75</v>
      </c>
      <c r="C29" s="34">
        <v>86.58</v>
      </c>
      <c r="D29" s="93">
        <f t="shared" si="0"/>
        <v>0.5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114.76</v>
      </c>
      <c r="N29">
        <v>269.97000000000003</v>
      </c>
      <c r="O29">
        <v>100.54</v>
      </c>
      <c r="P29">
        <v>0.73</v>
      </c>
      <c r="Q29">
        <v>7.01</v>
      </c>
      <c r="R29" s="93">
        <v>0</v>
      </c>
      <c r="S29" s="93">
        <v>0.5</v>
      </c>
      <c r="T29" s="93">
        <v>0</v>
      </c>
      <c r="U29">
        <v>0.95</v>
      </c>
      <c r="V29">
        <v>0</v>
      </c>
      <c r="W29">
        <v>1.43</v>
      </c>
      <c r="X29">
        <v>48.33</v>
      </c>
      <c r="Y29">
        <v>16.100000000000001</v>
      </c>
      <c r="Z29">
        <v>16.11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8.4499999999999993</v>
      </c>
      <c r="AH29">
        <v>26.37</v>
      </c>
      <c r="AI29">
        <v>26.37</v>
      </c>
      <c r="AJ29">
        <v>24</v>
      </c>
      <c r="AK29">
        <v>0</v>
      </c>
      <c r="AL29">
        <v>0</v>
      </c>
    </row>
    <row r="30" spans="1:38">
      <c r="A30" t="s">
        <v>72</v>
      </c>
      <c r="B30" s="34">
        <v>259.75</v>
      </c>
      <c r="C30" s="34">
        <v>86.58</v>
      </c>
      <c r="D30" s="93">
        <f t="shared" si="0"/>
        <v>2.89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114.76</v>
      </c>
      <c r="N30">
        <v>269.97000000000003</v>
      </c>
      <c r="O30">
        <v>100.54</v>
      </c>
      <c r="P30">
        <v>0.73</v>
      </c>
      <c r="Q30">
        <v>7.01</v>
      </c>
      <c r="R30" s="93">
        <v>0.89</v>
      </c>
      <c r="S30" s="93">
        <v>2</v>
      </c>
      <c r="T30" s="93">
        <v>0</v>
      </c>
      <c r="U30">
        <v>0.95</v>
      </c>
      <c r="V30">
        <v>0</v>
      </c>
      <c r="W30">
        <v>1.43</v>
      </c>
      <c r="X30">
        <v>47.65</v>
      </c>
      <c r="Y30">
        <v>15.88</v>
      </c>
      <c r="Z30">
        <v>15.89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8.2100000000000009</v>
      </c>
      <c r="AH30">
        <v>26.31</v>
      </c>
      <c r="AI30">
        <v>26.31</v>
      </c>
      <c r="AJ30">
        <v>24</v>
      </c>
      <c r="AK30">
        <v>0</v>
      </c>
      <c r="AL30">
        <v>0</v>
      </c>
    </row>
    <row r="31" spans="1:38">
      <c r="A31" t="s">
        <v>73</v>
      </c>
      <c r="B31" s="34">
        <v>259.75</v>
      </c>
      <c r="C31" s="34">
        <v>86.58</v>
      </c>
      <c r="D31" s="93">
        <f t="shared" si="0"/>
        <v>13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114.76</v>
      </c>
      <c r="N31">
        <v>269.97000000000003</v>
      </c>
      <c r="O31">
        <v>100.54</v>
      </c>
      <c r="P31">
        <v>0.73</v>
      </c>
      <c r="Q31">
        <v>7.01</v>
      </c>
      <c r="R31" s="93">
        <v>3.45</v>
      </c>
      <c r="S31" s="93">
        <v>7</v>
      </c>
      <c r="T31" s="93">
        <v>2.5499999999999998</v>
      </c>
      <c r="U31">
        <v>0.95</v>
      </c>
      <c r="V31">
        <v>0.29154000000000002</v>
      </c>
      <c r="W31">
        <v>1.43</v>
      </c>
      <c r="X31">
        <v>47.03</v>
      </c>
      <c r="Y31">
        <v>15.66</v>
      </c>
      <c r="Z31">
        <v>15.68</v>
      </c>
      <c r="AA31">
        <v>0.06</v>
      </c>
      <c r="AB31">
        <v>0.01</v>
      </c>
      <c r="AC31">
        <v>0</v>
      </c>
      <c r="AD31">
        <v>0</v>
      </c>
      <c r="AE31">
        <v>0</v>
      </c>
      <c r="AF31">
        <v>0</v>
      </c>
      <c r="AG31">
        <v>7.91</v>
      </c>
      <c r="AH31">
        <v>26.09</v>
      </c>
      <c r="AI31">
        <v>26.09</v>
      </c>
      <c r="AJ31">
        <v>24</v>
      </c>
      <c r="AK31">
        <v>0</v>
      </c>
      <c r="AL31">
        <v>0</v>
      </c>
    </row>
    <row r="32" spans="1:38">
      <c r="A32" t="s">
        <v>74</v>
      </c>
      <c r="B32" s="34">
        <v>259.75</v>
      </c>
      <c r="C32" s="34">
        <v>86.58</v>
      </c>
      <c r="D32" s="93">
        <f t="shared" si="0"/>
        <v>30.87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114.76</v>
      </c>
      <c r="N32">
        <v>269.97000000000003</v>
      </c>
      <c r="O32">
        <v>100.54</v>
      </c>
      <c r="P32">
        <v>0.73</v>
      </c>
      <c r="Q32">
        <v>7.01</v>
      </c>
      <c r="R32" s="93">
        <v>10.42</v>
      </c>
      <c r="S32" s="93">
        <v>13</v>
      </c>
      <c r="T32" s="93">
        <v>7.45</v>
      </c>
      <c r="U32">
        <v>0.95</v>
      </c>
      <c r="V32">
        <v>3.3429920000000002</v>
      </c>
      <c r="W32">
        <v>1.43</v>
      </c>
      <c r="X32">
        <v>45.51</v>
      </c>
      <c r="Y32">
        <v>15.17</v>
      </c>
      <c r="Z32">
        <v>15.17</v>
      </c>
      <c r="AA32">
        <v>0.54</v>
      </c>
      <c r="AB32">
        <v>0.11</v>
      </c>
      <c r="AC32">
        <v>0</v>
      </c>
      <c r="AD32">
        <v>0</v>
      </c>
      <c r="AE32">
        <v>1</v>
      </c>
      <c r="AF32">
        <v>0</v>
      </c>
      <c r="AG32">
        <v>7.57</v>
      </c>
      <c r="AH32">
        <v>25.33</v>
      </c>
      <c r="AI32">
        <v>25.33</v>
      </c>
      <c r="AJ32">
        <v>23.04</v>
      </c>
      <c r="AK32">
        <v>0</v>
      </c>
      <c r="AL32">
        <v>0</v>
      </c>
    </row>
    <row r="33" spans="1:38">
      <c r="A33" t="s">
        <v>75</v>
      </c>
      <c r="B33" s="34">
        <v>259.75</v>
      </c>
      <c r="C33" s="34">
        <v>86.58</v>
      </c>
      <c r="D33" s="93">
        <f t="shared" si="0"/>
        <v>55.790000000000006</v>
      </c>
      <c r="E33" s="34">
        <v>0</v>
      </c>
      <c r="F33" s="34"/>
      <c r="G33" s="34"/>
      <c r="H33" s="34"/>
      <c r="I33" s="34"/>
      <c r="J33" s="37">
        <v>0.11</v>
      </c>
      <c r="K33" s="37">
        <v>0.11</v>
      </c>
      <c r="L33" s="37">
        <v>0.11</v>
      </c>
      <c r="M33">
        <v>114.76</v>
      </c>
      <c r="N33">
        <v>269.97000000000003</v>
      </c>
      <c r="O33">
        <v>100.54</v>
      </c>
      <c r="P33">
        <v>0.73</v>
      </c>
      <c r="Q33">
        <v>7.01</v>
      </c>
      <c r="R33" s="93">
        <v>20.309999999999999</v>
      </c>
      <c r="S33" s="93">
        <v>20</v>
      </c>
      <c r="T33" s="93">
        <v>15.48</v>
      </c>
      <c r="U33">
        <v>0.95</v>
      </c>
      <c r="V33">
        <v>8.7267639999999993</v>
      </c>
      <c r="W33">
        <v>1.43</v>
      </c>
      <c r="X33">
        <v>44.17</v>
      </c>
      <c r="Y33">
        <v>14.73</v>
      </c>
      <c r="Z33">
        <v>14.72</v>
      </c>
      <c r="AA33">
        <v>2.35</v>
      </c>
      <c r="AB33">
        <v>0.47</v>
      </c>
      <c r="AC33">
        <v>0.33</v>
      </c>
      <c r="AD33">
        <v>0</v>
      </c>
      <c r="AE33">
        <v>3</v>
      </c>
      <c r="AF33">
        <v>1</v>
      </c>
      <c r="AG33">
        <v>9.86</v>
      </c>
      <c r="AH33">
        <v>25.05</v>
      </c>
      <c r="AI33">
        <v>25.05</v>
      </c>
      <c r="AJ33">
        <v>22.08</v>
      </c>
      <c r="AK33">
        <v>2</v>
      </c>
      <c r="AL33">
        <v>1</v>
      </c>
    </row>
    <row r="34" spans="1:38">
      <c r="A34" t="s">
        <v>76</v>
      </c>
      <c r="B34" s="34">
        <v>259.75</v>
      </c>
      <c r="C34" s="34">
        <v>86.58</v>
      </c>
      <c r="D34" s="93">
        <f t="shared" si="0"/>
        <v>85.92</v>
      </c>
      <c r="E34" s="34">
        <v>0</v>
      </c>
      <c r="F34" s="34"/>
      <c r="G34" s="34"/>
      <c r="H34" s="34"/>
      <c r="I34" s="34"/>
      <c r="J34" s="37">
        <v>0.43</v>
      </c>
      <c r="K34" s="37">
        <v>0.43</v>
      </c>
      <c r="L34" s="37">
        <v>0.44</v>
      </c>
      <c r="M34">
        <v>114.76</v>
      </c>
      <c r="N34">
        <v>269.97000000000003</v>
      </c>
      <c r="O34">
        <v>100.54</v>
      </c>
      <c r="P34">
        <v>0.73</v>
      </c>
      <c r="Q34">
        <v>7.01</v>
      </c>
      <c r="R34" s="93">
        <v>32.43</v>
      </c>
      <c r="S34" s="93">
        <v>28</v>
      </c>
      <c r="T34" s="93">
        <v>25.49</v>
      </c>
      <c r="U34">
        <v>0.95</v>
      </c>
      <c r="V34">
        <v>14.392358</v>
      </c>
      <c r="W34">
        <v>1.43</v>
      </c>
      <c r="X34">
        <v>42.91</v>
      </c>
      <c r="Y34">
        <v>14.31</v>
      </c>
      <c r="Z34">
        <v>14.3</v>
      </c>
      <c r="AA34">
        <v>8.4600000000000009</v>
      </c>
      <c r="AB34">
        <v>1.69</v>
      </c>
      <c r="AC34">
        <v>1.88</v>
      </c>
      <c r="AD34">
        <v>1</v>
      </c>
      <c r="AE34">
        <v>5</v>
      </c>
      <c r="AF34">
        <v>3</v>
      </c>
      <c r="AG34">
        <v>9.6999999999999993</v>
      </c>
      <c r="AH34">
        <v>24.93</v>
      </c>
      <c r="AI34">
        <v>24.93</v>
      </c>
      <c r="AJ34">
        <v>22.08</v>
      </c>
      <c r="AK34">
        <v>7</v>
      </c>
      <c r="AL34">
        <v>3</v>
      </c>
    </row>
    <row r="35" spans="1:38">
      <c r="A35" t="s">
        <v>77</v>
      </c>
      <c r="B35" s="34">
        <v>259.75</v>
      </c>
      <c r="C35" s="34">
        <v>86.58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0.96</v>
      </c>
      <c r="K35" s="37">
        <v>0.96</v>
      </c>
      <c r="L35" s="37">
        <v>0.98</v>
      </c>
      <c r="M35">
        <v>114.76</v>
      </c>
      <c r="N35">
        <v>269.97000000000003</v>
      </c>
      <c r="O35">
        <v>100.54</v>
      </c>
      <c r="P35">
        <v>0</v>
      </c>
      <c r="Q35">
        <v>7.01</v>
      </c>
      <c r="R35" s="93">
        <v>30.34</v>
      </c>
      <c r="S35" s="93">
        <v>30.33</v>
      </c>
      <c r="T35" s="93">
        <v>30.33</v>
      </c>
      <c r="U35">
        <v>0.95</v>
      </c>
      <c r="V35">
        <v>20.913136000000002</v>
      </c>
      <c r="W35">
        <v>1.43</v>
      </c>
      <c r="X35">
        <v>41.83</v>
      </c>
      <c r="Y35">
        <v>13.94</v>
      </c>
      <c r="Z35">
        <v>13.94</v>
      </c>
      <c r="AA35">
        <v>25.29</v>
      </c>
      <c r="AB35">
        <v>5.0599999999999996</v>
      </c>
      <c r="AC35">
        <v>2.99</v>
      </c>
      <c r="AD35">
        <v>3</v>
      </c>
      <c r="AE35">
        <v>7</v>
      </c>
      <c r="AF35">
        <v>3</v>
      </c>
      <c r="AG35">
        <v>9.6199999999999992</v>
      </c>
      <c r="AH35">
        <v>24.55</v>
      </c>
      <c r="AI35">
        <v>24.55</v>
      </c>
      <c r="AJ35">
        <v>22.08</v>
      </c>
      <c r="AK35">
        <v>11</v>
      </c>
      <c r="AL35">
        <v>4</v>
      </c>
    </row>
    <row r="36" spans="1:38">
      <c r="A36" t="s">
        <v>78</v>
      </c>
      <c r="B36" s="34">
        <v>259.75</v>
      </c>
      <c r="C36" s="34">
        <v>86.58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1.71</v>
      </c>
      <c r="K36" s="37">
        <v>1.71</v>
      </c>
      <c r="L36" s="37">
        <v>1.76</v>
      </c>
      <c r="M36">
        <v>114.76</v>
      </c>
      <c r="N36">
        <v>269.97000000000003</v>
      </c>
      <c r="O36">
        <v>100.54</v>
      </c>
      <c r="P36">
        <v>0</v>
      </c>
      <c r="Q36">
        <v>7.01</v>
      </c>
      <c r="R36" s="93">
        <v>30.34</v>
      </c>
      <c r="S36" s="93">
        <v>30.33</v>
      </c>
      <c r="T36" s="93">
        <v>30.33</v>
      </c>
      <c r="U36">
        <v>0.95</v>
      </c>
      <c r="V36">
        <v>29.39695</v>
      </c>
      <c r="W36">
        <v>1.43</v>
      </c>
      <c r="X36">
        <v>40.31</v>
      </c>
      <c r="Y36">
        <v>13.43</v>
      </c>
      <c r="Z36">
        <v>13.44</v>
      </c>
      <c r="AA36">
        <v>29.46</v>
      </c>
      <c r="AB36">
        <v>5.89</v>
      </c>
      <c r="AC36">
        <v>4.33</v>
      </c>
      <c r="AD36">
        <v>5</v>
      </c>
      <c r="AE36">
        <v>9</v>
      </c>
      <c r="AF36">
        <v>4</v>
      </c>
      <c r="AG36">
        <v>9.58</v>
      </c>
      <c r="AH36">
        <v>24.44</v>
      </c>
      <c r="AI36">
        <v>24.44</v>
      </c>
      <c r="AJ36">
        <v>23.04</v>
      </c>
      <c r="AK36">
        <v>14</v>
      </c>
      <c r="AL36">
        <v>6</v>
      </c>
    </row>
    <row r="37" spans="1:38">
      <c r="A37" t="s">
        <v>79</v>
      </c>
      <c r="B37" s="34">
        <v>259.75</v>
      </c>
      <c r="C37" s="34">
        <v>86.58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2.87</v>
      </c>
      <c r="K37" s="37">
        <v>2.87</v>
      </c>
      <c r="L37" s="37">
        <v>2.94</v>
      </c>
      <c r="M37">
        <v>114.76</v>
      </c>
      <c r="N37">
        <v>269.97000000000003</v>
      </c>
      <c r="O37">
        <v>100.54</v>
      </c>
      <c r="P37">
        <v>0.65</v>
      </c>
      <c r="Q37">
        <v>7.01</v>
      </c>
      <c r="R37" s="93">
        <v>32</v>
      </c>
      <c r="S37" s="93">
        <v>32</v>
      </c>
      <c r="T37" s="93">
        <v>32</v>
      </c>
      <c r="U37">
        <v>0.95</v>
      </c>
      <c r="V37">
        <v>39.970134000000002</v>
      </c>
      <c r="W37">
        <v>1.43</v>
      </c>
      <c r="X37">
        <v>39.01</v>
      </c>
      <c r="Y37">
        <v>13.01</v>
      </c>
      <c r="Z37">
        <v>13</v>
      </c>
      <c r="AA37">
        <v>47.74</v>
      </c>
      <c r="AB37">
        <v>9.5500000000000007</v>
      </c>
      <c r="AC37">
        <v>6.66</v>
      </c>
      <c r="AD37">
        <v>5</v>
      </c>
      <c r="AE37">
        <v>13</v>
      </c>
      <c r="AF37">
        <v>7</v>
      </c>
      <c r="AG37">
        <v>6</v>
      </c>
      <c r="AH37">
        <v>24.43</v>
      </c>
      <c r="AI37">
        <v>24.43</v>
      </c>
      <c r="AJ37">
        <v>23.04</v>
      </c>
      <c r="AK37">
        <v>14</v>
      </c>
      <c r="AL37">
        <v>6</v>
      </c>
    </row>
    <row r="38" spans="1:38">
      <c r="A38" t="s">
        <v>80</v>
      </c>
      <c r="B38" s="34">
        <v>259.75</v>
      </c>
      <c r="C38" s="34">
        <v>86.58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3.79</v>
      </c>
      <c r="K38" s="37">
        <v>3.79</v>
      </c>
      <c r="L38" s="37">
        <v>3.89</v>
      </c>
      <c r="M38">
        <v>114.76</v>
      </c>
      <c r="N38">
        <v>269.97000000000003</v>
      </c>
      <c r="O38">
        <v>100.54</v>
      </c>
      <c r="P38">
        <v>0.65</v>
      </c>
      <c r="Q38">
        <v>7.01</v>
      </c>
      <c r="R38" s="93">
        <v>32</v>
      </c>
      <c r="S38" s="93">
        <v>32</v>
      </c>
      <c r="T38" s="93">
        <v>32</v>
      </c>
      <c r="U38">
        <v>0.95</v>
      </c>
      <c r="V38">
        <v>51.884402000000001</v>
      </c>
      <c r="W38">
        <v>1.43</v>
      </c>
      <c r="X38">
        <v>37.28</v>
      </c>
      <c r="Y38">
        <v>12.41</v>
      </c>
      <c r="Z38">
        <v>12.43</v>
      </c>
      <c r="AA38">
        <v>54.23</v>
      </c>
      <c r="AB38">
        <v>10.84</v>
      </c>
      <c r="AC38">
        <v>8.4499999999999993</v>
      </c>
      <c r="AD38">
        <v>5</v>
      </c>
      <c r="AE38">
        <v>15</v>
      </c>
      <c r="AF38">
        <v>8</v>
      </c>
      <c r="AG38">
        <v>6</v>
      </c>
      <c r="AH38">
        <v>23.88</v>
      </c>
      <c r="AI38">
        <v>23.88</v>
      </c>
      <c r="AJ38">
        <v>23.04</v>
      </c>
      <c r="AK38">
        <v>18</v>
      </c>
      <c r="AL38">
        <v>7</v>
      </c>
    </row>
    <row r="39" spans="1:38">
      <c r="A39" t="s">
        <v>81</v>
      </c>
      <c r="B39" s="34">
        <v>259.75</v>
      </c>
      <c r="C39" s="34">
        <v>86.58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2.87</v>
      </c>
      <c r="K39" s="37">
        <v>2.87</v>
      </c>
      <c r="L39" s="37">
        <v>2.94</v>
      </c>
      <c r="M39">
        <v>114.76</v>
      </c>
      <c r="N39">
        <v>269.97000000000003</v>
      </c>
      <c r="O39">
        <v>100.54</v>
      </c>
      <c r="P39">
        <v>0.65</v>
      </c>
      <c r="Q39">
        <v>7.01</v>
      </c>
      <c r="R39" s="93">
        <v>32</v>
      </c>
      <c r="S39" s="93">
        <v>32</v>
      </c>
      <c r="T39" s="93">
        <v>32</v>
      </c>
      <c r="U39">
        <v>0.95</v>
      </c>
      <c r="V39">
        <v>64.333160000000007</v>
      </c>
      <c r="W39">
        <v>1.43</v>
      </c>
      <c r="X39">
        <v>27.83</v>
      </c>
      <c r="Y39">
        <v>9.26</v>
      </c>
      <c r="Z39">
        <v>9.2799999999999994</v>
      </c>
      <c r="AA39">
        <v>84.77</v>
      </c>
      <c r="AB39">
        <v>16.95</v>
      </c>
      <c r="AC39">
        <v>10.119999999999999</v>
      </c>
      <c r="AD39">
        <v>5</v>
      </c>
      <c r="AE39">
        <v>17</v>
      </c>
      <c r="AF39">
        <v>8</v>
      </c>
      <c r="AG39">
        <v>6</v>
      </c>
      <c r="AH39">
        <v>22.88</v>
      </c>
      <c r="AI39">
        <v>22.88</v>
      </c>
      <c r="AJ39">
        <v>0</v>
      </c>
      <c r="AK39">
        <v>21</v>
      </c>
      <c r="AL39">
        <v>9</v>
      </c>
    </row>
    <row r="40" spans="1:38">
      <c r="A40" t="s">
        <v>82</v>
      </c>
      <c r="B40" s="34">
        <v>259.75</v>
      </c>
      <c r="C40" s="34">
        <v>86.58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2.91</v>
      </c>
      <c r="K40" s="37">
        <v>2.91</v>
      </c>
      <c r="L40" s="37">
        <v>2.99</v>
      </c>
      <c r="M40">
        <v>114.76</v>
      </c>
      <c r="N40">
        <v>269.97000000000003</v>
      </c>
      <c r="O40">
        <v>100.54</v>
      </c>
      <c r="P40">
        <v>0.65</v>
      </c>
      <c r="Q40">
        <v>7.01</v>
      </c>
      <c r="R40" s="93">
        <v>32</v>
      </c>
      <c r="S40" s="93">
        <v>32</v>
      </c>
      <c r="T40" s="93">
        <v>32</v>
      </c>
      <c r="U40">
        <v>0.95</v>
      </c>
      <c r="V40">
        <v>76.606994</v>
      </c>
      <c r="W40">
        <v>1.43</v>
      </c>
      <c r="X40">
        <v>24.83</v>
      </c>
      <c r="Y40">
        <v>8.2799999999999994</v>
      </c>
      <c r="Z40">
        <v>8.27</v>
      </c>
      <c r="AA40">
        <v>106.17</v>
      </c>
      <c r="AB40">
        <v>21.23</v>
      </c>
      <c r="AC40">
        <v>12.88</v>
      </c>
      <c r="AD40">
        <v>5</v>
      </c>
      <c r="AE40">
        <v>19</v>
      </c>
      <c r="AF40">
        <v>9</v>
      </c>
      <c r="AG40">
        <v>6</v>
      </c>
      <c r="AH40">
        <v>21.55</v>
      </c>
      <c r="AI40">
        <v>21.55</v>
      </c>
      <c r="AJ40">
        <v>0</v>
      </c>
      <c r="AK40">
        <v>25</v>
      </c>
      <c r="AL40">
        <v>10</v>
      </c>
    </row>
    <row r="41" spans="1:38">
      <c r="A41" t="s">
        <v>83</v>
      </c>
      <c r="B41" s="34">
        <v>259.75</v>
      </c>
      <c r="C41" s="34">
        <v>86.58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2.93</v>
      </c>
      <c r="K41" s="37">
        <v>2.93</v>
      </c>
      <c r="L41" s="37">
        <v>3.01</v>
      </c>
      <c r="M41">
        <v>114.76</v>
      </c>
      <c r="N41">
        <v>269.97000000000003</v>
      </c>
      <c r="O41">
        <v>100.54</v>
      </c>
      <c r="P41">
        <v>0.65</v>
      </c>
      <c r="Q41">
        <v>7.01</v>
      </c>
      <c r="R41" s="93">
        <v>32</v>
      </c>
      <c r="S41" s="93">
        <v>32</v>
      </c>
      <c r="T41" s="93">
        <v>32</v>
      </c>
      <c r="U41">
        <v>0.95</v>
      </c>
      <c r="V41">
        <v>88.511544000000001</v>
      </c>
      <c r="W41">
        <v>1.43</v>
      </c>
      <c r="X41">
        <v>23.83</v>
      </c>
      <c r="Y41">
        <v>7.94</v>
      </c>
      <c r="Z41">
        <v>7.94</v>
      </c>
      <c r="AA41">
        <v>128.03</v>
      </c>
      <c r="AB41">
        <v>25.6</v>
      </c>
      <c r="AC41">
        <v>15.12</v>
      </c>
      <c r="AD41">
        <v>5</v>
      </c>
      <c r="AE41">
        <v>20</v>
      </c>
      <c r="AF41">
        <v>10</v>
      </c>
      <c r="AG41">
        <v>6</v>
      </c>
      <c r="AH41">
        <v>20.440000000000001</v>
      </c>
      <c r="AI41">
        <v>20.440000000000001</v>
      </c>
      <c r="AJ41">
        <v>0</v>
      </c>
      <c r="AK41">
        <v>25</v>
      </c>
      <c r="AL41">
        <v>10</v>
      </c>
    </row>
    <row r="42" spans="1:38">
      <c r="A42" t="s">
        <v>84</v>
      </c>
      <c r="B42" s="34">
        <v>259.75</v>
      </c>
      <c r="C42" s="34">
        <v>86.58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2.99</v>
      </c>
      <c r="K42" s="37">
        <v>2.99</v>
      </c>
      <c r="L42" s="37">
        <v>3.07</v>
      </c>
      <c r="M42">
        <v>114.76</v>
      </c>
      <c r="N42">
        <v>269.97000000000003</v>
      </c>
      <c r="O42">
        <v>100.54</v>
      </c>
      <c r="P42">
        <v>0.65</v>
      </c>
      <c r="Q42">
        <v>7.01</v>
      </c>
      <c r="R42" s="93">
        <v>32.5</v>
      </c>
      <c r="S42" s="93">
        <v>32.5</v>
      </c>
      <c r="T42" s="93">
        <v>32.5</v>
      </c>
      <c r="U42">
        <v>0.95</v>
      </c>
      <c r="V42">
        <v>99.988501999999997</v>
      </c>
      <c r="W42">
        <v>1.43</v>
      </c>
      <c r="X42">
        <v>22.82</v>
      </c>
      <c r="Y42">
        <v>7.61</v>
      </c>
      <c r="Z42">
        <v>7.61</v>
      </c>
      <c r="AA42">
        <v>143.43</v>
      </c>
      <c r="AB42">
        <v>28.68</v>
      </c>
      <c r="AC42">
        <v>18.55</v>
      </c>
      <c r="AD42">
        <v>6</v>
      </c>
      <c r="AE42">
        <v>22</v>
      </c>
      <c r="AF42">
        <v>11</v>
      </c>
      <c r="AG42">
        <v>6</v>
      </c>
      <c r="AH42">
        <v>19.55</v>
      </c>
      <c r="AI42">
        <v>19.55</v>
      </c>
      <c r="AJ42">
        <v>0</v>
      </c>
      <c r="AK42">
        <v>28</v>
      </c>
      <c r="AL42">
        <v>12</v>
      </c>
    </row>
    <row r="43" spans="1:38">
      <c r="A43" t="s">
        <v>85</v>
      </c>
      <c r="B43" s="34">
        <v>259.75</v>
      </c>
      <c r="C43" s="34">
        <v>86.58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3.1</v>
      </c>
      <c r="K43" s="37">
        <v>3.1</v>
      </c>
      <c r="L43" s="37">
        <v>3.18</v>
      </c>
      <c r="M43">
        <v>114.76</v>
      </c>
      <c r="N43">
        <v>269.97000000000003</v>
      </c>
      <c r="O43">
        <v>100.54</v>
      </c>
      <c r="P43">
        <v>0.65</v>
      </c>
      <c r="Q43">
        <v>7.01</v>
      </c>
      <c r="R43" s="93">
        <v>32.5</v>
      </c>
      <c r="S43" s="93">
        <v>32.5</v>
      </c>
      <c r="T43" s="93">
        <v>32.5</v>
      </c>
      <c r="U43">
        <v>0.95</v>
      </c>
      <c r="V43">
        <v>110.386762</v>
      </c>
      <c r="W43">
        <v>1.43</v>
      </c>
      <c r="X43">
        <v>21.66</v>
      </c>
      <c r="Y43">
        <v>7.22</v>
      </c>
      <c r="Z43">
        <v>7.22</v>
      </c>
      <c r="AA43">
        <v>164.23</v>
      </c>
      <c r="AB43">
        <v>32.85</v>
      </c>
      <c r="AC43">
        <v>20.62</v>
      </c>
      <c r="AD43">
        <v>7</v>
      </c>
      <c r="AE43">
        <v>19</v>
      </c>
      <c r="AF43">
        <v>9</v>
      </c>
      <c r="AG43">
        <v>6</v>
      </c>
      <c r="AH43">
        <v>18.55</v>
      </c>
      <c r="AI43">
        <v>18.55</v>
      </c>
      <c r="AJ43">
        <v>0</v>
      </c>
      <c r="AK43">
        <v>28</v>
      </c>
      <c r="AL43">
        <v>12</v>
      </c>
    </row>
    <row r="44" spans="1:38">
      <c r="A44" t="s">
        <v>86</v>
      </c>
      <c r="B44" s="34">
        <v>259.75</v>
      </c>
      <c r="C44" s="34">
        <v>86.58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3.11</v>
      </c>
      <c r="K44" s="37">
        <v>3.11</v>
      </c>
      <c r="L44" s="37">
        <v>3.19</v>
      </c>
      <c r="M44">
        <v>114.76</v>
      </c>
      <c r="N44">
        <v>269.97000000000003</v>
      </c>
      <c r="O44">
        <v>100.54</v>
      </c>
      <c r="P44">
        <v>0.65</v>
      </c>
      <c r="Q44">
        <v>7.01</v>
      </c>
      <c r="R44" s="93">
        <v>32.5</v>
      </c>
      <c r="S44" s="93">
        <v>32.5</v>
      </c>
      <c r="T44" s="93">
        <v>32.5</v>
      </c>
      <c r="U44">
        <v>0.95</v>
      </c>
      <c r="V44">
        <v>118.792832</v>
      </c>
      <c r="W44">
        <v>1.43</v>
      </c>
      <c r="X44">
        <v>20.66</v>
      </c>
      <c r="Y44">
        <v>6.88</v>
      </c>
      <c r="Z44">
        <v>6.89</v>
      </c>
      <c r="AA44">
        <v>177.59</v>
      </c>
      <c r="AB44">
        <v>35.520000000000003</v>
      </c>
      <c r="AC44">
        <v>22.08</v>
      </c>
      <c r="AD44">
        <v>8</v>
      </c>
      <c r="AE44">
        <v>22</v>
      </c>
      <c r="AF44">
        <v>11</v>
      </c>
      <c r="AG44">
        <v>6</v>
      </c>
      <c r="AH44">
        <v>16.22</v>
      </c>
      <c r="AI44">
        <v>16.22</v>
      </c>
      <c r="AJ44">
        <v>0</v>
      </c>
      <c r="AK44">
        <v>32</v>
      </c>
      <c r="AL44">
        <v>14</v>
      </c>
    </row>
    <row r="45" spans="1:38">
      <c r="A45" t="s">
        <v>87</v>
      </c>
      <c r="B45" s="34">
        <v>259.75</v>
      </c>
      <c r="C45" s="34">
        <v>86.58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3.14</v>
      </c>
      <c r="K45" s="37">
        <v>3.14</v>
      </c>
      <c r="L45" s="37">
        <v>3.22</v>
      </c>
      <c r="M45">
        <v>114.76</v>
      </c>
      <c r="N45">
        <v>269.97000000000003</v>
      </c>
      <c r="O45">
        <v>100.54</v>
      </c>
      <c r="P45">
        <v>0.65</v>
      </c>
      <c r="Q45">
        <v>7.01</v>
      </c>
      <c r="R45" s="93">
        <v>32.5</v>
      </c>
      <c r="S45" s="93">
        <v>32.5</v>
      </c>
      <c r="T45" s="93">
        <v>32.5</v>
      </c>
      <c r="U45">
        <v>0.95</v>
      </c>
      <c r="V45">
        <v>107.22841200000001</v>
      </c>
      <c r="W45">
        <v>1.43</v>
      </c>
      <c r="X45">
        <v>27.83</v>
      </c>
      <c r="Y45">
        <v>9.26</v>
      </c>
      <c r="Z45">
        <v>9.2799999999999994</v>
      </c>
      <c r="AA45">
        <v>205.13</v>
      </c>
      <c r="AB45">
        <v>41.02</v>
      </c>
      <c r="AC45">
        <v>24.32</v>
      </c>
      <c r="AD45">
        <v>9</v>
      </c>
      <c r="AE45">
        <v>23</v>
      </c>
      <c r="AF45">
        <v>11</v>
      </c>
      <c r="AG45">
        <v>6</v>
      </c>
      <c r="AH45">
        <v>15.22</v>
      </c>
      <c r="AI45">
        <v>15.22</v>
      </c>
      <c r="AJ45">
        <v>0</v>
      </c>
      <c r="AK45">
        <v>35</v>
      </c>
      <c r="AL45">
        <v>15</v>
      </c>
    </row>
    <row r="46" spans="1:38">
      <c r="A46" t="s">
        <v>88</v>
      </c>
      <c r="B46" s="34">
        <v>259.75</v>
      </c>
      <c r="C46" s="34">
        <v>86.58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3.41</v>
      </c>
      <c r="K46" s="37">
        <v>3.41</v>
      </c>
      <c r="L46" s="37">
        <v>3.5</v>
      </c>
      <c r="M46">
        <v>114.76</v>
      </c>
      <c r="N46">
        <v>269.97000000000003</v>
      </c>
      <c r="O46">
        <v>100.54</v>
      </c>
      <c r="P46">
        <v>0.65</v>
      </c>
      <c r="Q46">
        <v>7.01</v>
      </c>
      <c r="R46" s="93">
        <v>32.5</v>
      </c>
      <c r="S46" s="93">
        <v>32.5</v>
      </c>
      <c r="T46" s="93">
        <v>32.5</v>
      </c>
      <c r="U46">
        <v>0.95</v>
      </c>
      <c r="V46">
        <v>113.94355</v>
      </c>
      <c r="W46">
        <v>1.43</v>
      </c>
      <c r="X46">
        <v>26.66</v>
      </c>
      <c r="Y46">
        <v>8.8800000000000008</v>
      </c>
      <c r="Z46">
        <v>8.89</v>
      </c>
      <c r="AA46">
        <v>218.42</v>
      </c>
      <c r="AB46">
        <v>43.68</v>
      </c>
      <c r="AC46">
        <v>26.74</v>
      </c>
      <c r="AD46">
        <v>10</v>
      </c>
      <c r="AE46">
        <v>25</v>
      </c>
      <c r="AF46">
        <v>13</v>
      </c>
      <c r="AG46">
        <v>6</v>
      </c>
      <c r="AH46">
        <v>13.33</v>
      </c>
      <c r="AI46">
        <v>13.33</v>
      </c>
      <c r="AJ46">
        <v>0</v>
      </c>
      <c r="AK46">
        <v>39</v>
      </c>
      <c r="AL46">
        <v>16</v>
      </c>
    </row>
    <row r="47" spans="1:38">
      <c r="A47" t="s">
        <v>89</v>
      </c>
      <c r="B47" s="34">
        <v>259.75</v>
      </c>
      <c r="C47" s="34">
        <v>86.58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3.98</v>
      </c>
      <c r="K47" s="37">
        <v>3.98</v>
      </c>
      <c r="L47" s="37">
        <v>4.08</v>
      </c>
      <c r="M47">
        <v>114.76</v>
      </c>
      <c r="N47">
        <v>269.97000000000003</v>
      </c>
      <c r="O47">
        <v>100.54</v>
      </c>
      <c r="P47">
        <v>0.69</v>
      </c>
      <c r="Q47">
        <v>7.01</v>
      </c>
      <c r="R47" s="93">
        <v>32.5</v>
      </c>
      <c r="S47" s="93">
        <v>32.5</v>
      </c>
      <c r="T47" s="93">
        <v>32.5</v>
      </c>
      <c r="U47">
        <v>0.99</v>
      </c>
      <c r="V47">
        <v>119.939556</v>
      </c>
      <c r="W47">
        <v>1.48</v>
      </c>
      <c r="X47">
        <v>22.82</v>
      </c>
      <c r="Y47">
        <v>7.61</v>
      </c>
      <c r="Z47">
        <v>7.61</v>
      </c>
      <c r="AA47">
        <v>229.17</v>
      </c>
      <c r="AB47">
        <v>45.83</v>
      </c>
      <c r="AC47">
        <v>31.94</v>
      </c>
      <c r="AD47">
        <v>12</v>
      </c>
      <c r="AE47">
        <v>27</v>
      </c>
      <c r="AF47">
        <v>13</v>
      </c>
      <c r="AG47">
        <v>6</v>
      </c>
      <c r="AH47">
        <v>13.33</v>
      </c>
      <c r="AI47">
        <v>13.33</v>
      </c>
      <c r="AJ47">
        <v>0</v>
      </c>
      <c r="AK47">
        <v>49</v>
      </c>
      <c r="AL47">
        <v>21</v>
      </c>
    </row>
    <row r="48" spans="1:38">
      <c r="A48" t="s">
        <v>90</v>
      </c>
      <c r="B48" s="34">
        <v>259.75</v>
      </c>
      <c r="C48" s="34">
        <v>86.58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4.17</v>
      </c>
      <c r="K48" s="37">
        <v>4.17</v>
      </c>
      <c r="L48" s="37">
        <v>4.28</v>
      </c>
      <c r="M48">
        <v>114.76</v>
      </c>
      <c r="N48">
        <v>269.97000000000003</v>
      </c>
      <c r="O48">
        <v>100.54</v>
      </c>
      <c r="P48">
        <v>0.69</v>
      </c>
      <c r="Q48">
        <v>7.01</v>
      </c>
      <c r="R48" s="93">
        <v>32.5</v>
      </c>
      <c r="S48" s="93">
        <v>32.5</v>
      </c>
      <c r="T48" s="93">
        <v>32.5</v>
      </c>
      <c r="U48">
        <v>0.99</v>
      </c>
      <c r="V48">
        <v>124.8763</v>
      </c>
      <c r="W48">
        <v>1.48</v>
      </c>
      <c r="X48">
        <v>22.33</v>
      </c>
      <c r="Y48">
        <v>7.44</v>
      </c>
      <c r="Z48">
        <v>7.44</v>
      </c>
      <c r="AA48">
        <v>229.17</v>
      </c>
      <c r="AB48">
        <v>45.83</v>
      </c>
      <c r="AC48">
        <v>41.35</v>
      </c>
      <c r="AD48">
        <v>14</v>
      </c>
      <c r="AE48">
        <v>30</v>
      </c>
      <c r="AF48">
        <v>15</v>
      </c>
      <c r="AG48">
        <v>6</v>
      </c>
      <c r="AH48">
        <v>13.33</v>
      </c>
      <c r="AI48">
        <v>13.33</v>
      </c>
      <c r="AJ48">
        <v>0</v>
      </c>
      <c r="AK48">
        <v>57</v>
      </c>
      <c r="AL48">
        <v>25</v>
      </c>
    </row>
    <row r="49" spans="1:38">
      <c r="A49" t="s">
        <v>91</v>
      </c>
      <c r="B49" s="34">
        <v>259.75</v>
      </c>
      <c r="C49" s="34">
        <v>86.58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4.88</v>
      </c>
      <c r="K49" s="37">
        <v>4.88</v>
      </c>
      <c r="L49" s="37">
        <v>5</v>
      </c>
      <c r="M49">
        <v>114.76</v>
      </c>
      <c r="N49">
        <v>269.97000000000003</v>
      </c>
      <c r="O49">
        <v>100.54</v>
      </c>
      <c r="P49">
        <v>0.69</v>
      </c>
      <c r="Q49">
        <v>7.01</v>
      </c>
      <c r="R49" s="93">
        <v>32.5</v>
      </c>
      <c r="S49" s="93">
        <v>32.5</v>
      </c>
      <c r="T49" s="93">
        <v>32.5</v>
      </c>
      <c r="U49">
        <v>0.99</v>
      </c>
      <c r="V49">
        <v>129.53122200000001</v>
      </c>
      <c r="W49">
        <v>1.48</v>
      </c>
      <c r="X49">
        <v>21.16</v>
      </c>
      <c r="Y49">
        <v>7.06</v>
      </c>
      <c r="Z49">
        <v>7.05</v>
      </c>
      <c r="AA49">
        <v>229.17</v>
      </c>
      <c r="AB49">
        <v>45.83</v>
      </c>
      <c r="AC49">
        <v>56.31</v>
      </c>
      <c r="AD49">
        <v>17</v>
      </c>
      <c r="AE49">
        <v>33</v>
      </c>
      <c r="AF49">
        <v>17</v>
      </c>
      <c r="AG49">
        <v>6</v>
      </c>
      <c r="AH49">
        <v>13.33</v>
      </c>
      <c r="AI49">
        <v>13.33</v>
      </c>
      <c r="AJ49">
        <v>0</v>
      </c>
      <c r="AK49">
        <v>63</v>
      </c>
      <c r="AL49">
        <v>27</v>
      </c>
    </row>
    <row r="50" spans="1:38">
      <c r="A50" t="s">
        <v>92</v>
      </c>
      <c r="B50" s="34">
        <v>259.75</v>
      </c>
      <c r="C50" s="34">
        <v>86.58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5.32</v>
      </c>
      <c r="K50" s="37">
        <v>5.32</v>
      </c>
      <c r="L50" s="37">
        <v>5.45</v>
      </c>
      <c r="M50">
        <v>114.76</v>
      </c>
      <c r="N50">
        <v>269.97000000000003</v>
      </c>
      <c r="O50">
        <v>100.54</v>
      </c>
      <c r="P50">
        <v>0.69</v>
      </c>
      <c r="Q50">
        <v>7.01</v>
      </c>
      <c r="R50" s="93">
        <v>32.5</v>
      </c>
      <c r="S50" s="93">
        <v>32.5</v>
      </c>
      <c r="T50" s="93">
        <v>32.5</v>
      </c>
      <c r="U50">
        <v>0.99</v>
      </c>
      <c r="V50">
        <v>133.06857400000001</v>
      </c>
      <c r="W50">
        <v>1.48</v>
      </c>
      <c r="X50">
        <v>20.66</v>
      </c>
      <c r="Y50">
        <v>6.88</v>
      </c>
      <c r="Z50">
        <v>6.89</v>
      </c>
      <c r="AA50">
        <v>229.17</v>
      </c>
      <c r="AB50">
        <v>45.83</v>
      </c>
      <c r="AC50">
        <v>66.55</v>
      </c>
      <c r="AD50">
        <v>25</v>
      </c>
      <c r="AE50">
        <v>37</v>
      </c>
      <c r="AF50">
        <v>18</v>
      </c>
      <c r="AG50">
        <v>6</v>
      </c>
      <c r="AH50">
        <v>13.33</v>
      </c>
      <c r="AI50">
        <v>13.33</v>
      </c>
      <c r="AJ50">
        <v>0</v>
      </c>
      <c r="AK50">
        <v>70</v>
      </c>
      <c r="AL50">
        <v>30</v>
      </c>
    </row>
    <row r="51" spans="1:38">
      <c r="A51" t="s">
        <v>93</v>
      </c>
      <c r="B51" s="34">
        <v>259.75</v>
      </c>
      <c r="C51" s="34">
        <v>86.58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12.81</v>
      </c>
      <c r="K51" s="37">
        <v>12.81</v>
      </c>
      <c r="L51" s="37">
        <v>13.13</v>
      </c>
      <c r="M51">
        <v>114.76</v>
      </c>
      <c r="N51">
        <v>269.97000000000003</v>
      </c>
      <c r="O51">
        <v>100.54</v>
      </c>
      <c r="P51">
        <v>0.69</v>
      </c>
      <c r="Q51">
        <v>7.01</v>
      </c>
      <c r="R51" s="93">
        <v>32.5</v>
      </c>
      <c r="S51" s="93">
        <v>32.5</v>
      </c>
      <c r="T51" s="93">
        <v>32.5</v>
      </c>
      <c r="U51">
        <v>0.99</v>
      </c>
      <c r="V51">
        <v>131.24159</v>
      </c>
      <c r="W51">
        <v>1.48</v>
      </c>
      <c r="X51">
        <v>20.329999999999998</v>
      </c>
      <c r="Y51">
        <v>6.76</v>
      </c>
      <c r="Z51">
        <v>6.78</v>
      </c>
      <c r="AA51">
        <v>229.17</v>
      </c>
      <c r="AB51">
        <v>45.83</v>
      </c>
      <c r="AC51">
        <v>75.22</v>
      </c>
      <c r="AD51">
        <v>35</v>
      </c>
      <c r="AE51">
        <v>47</v>
      </c>
      <c r="AF51">
        <v>23</v>
      </c>
      <c r="AG51">
        <v>6</v>
      </c>
      <c r="AH51">
        <v>13.33</v>
      </c>
      <c r="AI51">
        <v>13.33</v>
      </c>
      <c r="AJ51">
        <v>0</v>
      </c>
      <c r="AK51">
        <v>81</v>
      </c>
      <c r="AL51">
        <v>34</v>
      </c>
    </row>
    <row r="52" spans="1:38">
      <c r="A52" t="s">
        <v>94</v>
      </c>
      <c r="B52" s="34">
        <v>259.75</v>
      </c>
      <c r="C52" s="34">
        <v>86.58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12.89</v>
      </c>
      <c r="K52" s="37">
        <v>12.89</v>
      </c>
      <c r="L52" s="37">
        <v>13.22</v>
      </c>
      <c r="M52">
        <v>114.76</v>
      </c>
      <c r="N52">
        <v>269.97000000000003</v>
      </c>
      <c r="O52">
        <v>100.54</v>
      </c>
      <c r="P52">
        <v>0.69</v>
      </c>
      <c r="Q52">
        <v>7.01</v>
      </c>
      <c r="R52" s="93">
        <v>32.5</v>
      </c>
      <c r="S52" s="93">
        <v>32.5</v>
      </c>
      <c r="T52" s="93">
        <v>32.5</v>
      </c>
      <c r="U52">
        <v>0.99</v>
      </c>
      <c r="V52">
        <v>133.03942000000001</v>
      </c>
      <c r="W52">
        <v>1.48</v>
      </c>
      <c r="X52">
        <v>20.12</v>
      </c>
      <c r="Y52">
        <v>6.71</v>
      </c>
      <c r="Z52">
        <v>6.71</v>
      </c>
      <c r="AA52">
        <v>229.17</v>
      </c>
      <c r="AB52">
        <v>45.83</v>
      </c>
      <c r="AC52">
        <v>85.12</v>
      </c>
      <c r="AD52">
        <v>40</v>
      </c>
      <c r="AE52">
        <v>62</v>
      </c>
      <c r="AF52">
        <v>31</v>
      </c>
      <c r="AG52">
        <v>6</v>
      </c>
      <c r="AH52">
        <v>13.33</v>
      </c>
      <c r="AI52">
        <v>13.33</v>
      </c>
      <c r="AJ52">
        <v>0</v>
      </c>
      <c r="AK52">
        <v>109</v>
      </c>
      <c r="AL52">
        <v>46</v>
      </c>
    </row>
    <row r="53" spans="1:38">
      <c r="A53" t="s">
        <v>95</v>
      </c>
      <c r="B53" s="34">
        <v>259.75</v>
      </c>
      <c r="C53" s="34">
        <v>86.58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12.99</v>
      </c>
      <c r="K53" s="37">
        <v>12.99</v>
      </c>
      <c r="L53" s="37">
        <v>13.31</v>
      </c>
      <c r="M53">
        <v>114.76</v>
      </c>
      <c r="N53">
        <v>269.97000000000003</v>
      </c>
      <c r="O53">
        <v>100.54</v>
      </c>
      <c r="P53">
        <v>0.69</v>
      </c>
      <c r="Q53">
        <v>7.01</v>
      </c>
      <c r="R53" s="93">
        <v>32.5</v>
      </c>
      <c r="S53" s="93">
        <v>32.5</v>
      </c>
      <c r="T53" s="93">
        <v>32.5</v>
      </c>
      <c r="U53">
        <v>0.99</v>
      </c>
      <c r="V53">
        <v>133.33096</v>
      </c>
      <c r="W53">
        <v>1.38</v>
      </c>
      <c r="X53">
        <v>19.329999999999998</v>
      </c>
      <c r="Y53">
        <v>6.44</v>
      </c>
      <c r="Z53">
        <v>6.44</v>
      </c>
      <c r="AA53">
        <v>229.17</v>
      </c>
      <c r="AB53">
        <v>45.83</v>
      </c>
      <c r="AC53">
        <v>90.3</v>
      </c>
      <c r="AD53">
        <v>43</v>
      </c>
      <c r="AE53">
        <v>83</v>
      </c>
      <c r="AF53">
        <v>42</v>
      </c>
      <c r="AG53">
        <v>6</v>
      </c>
      <c r="AH53">
        <v>13.33</v>
      </c>
      <c r="AI53">
        <v>13.33</v>
      </c>
      <c r="AJ53">
        <v>0</v>
      </c>
      <c r="AK53">
        <v>147</v>
      </c>
      <c r="AL53">
        <v>63</v>
      </c>
    </row>
    <row r="54" spans="1:38">
      <c r="A54" t="s">
        <v>96</v>
      </c>
      <c r="B54" s="34">
        <v>259.75</v>
      </c>
      <c r="C54" s="34">
        <v>86.58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15.25</v>
      </c>
      <c r="K54" s="37">
        <v>15.25</v>
      </c>
      <c r="L54" s="37">
        <v>15.63</v>
      </c>
      <c r="M54">
        <v>114.76</v>
      </c>
      <c r="N54">
        <v>269.97000000000003</v>
      </c>
      <c r="O54">
        <v>100.54</v>
      </c>
      <c r="P54">
        <v>0.69</v>
      </c>
      <c r="Q54">
        <v>7.01</v>
      </c>
      <c r="R54" s="93">
        <v>32.5</v>
      </c>
      <c r="S54" s="93">
        <v>32.5</v>
      </c>
      <c r="T54" s="93">
        <v>32.5</v>
      </c>
      <c r="U54">
        <v>0.99</v>
      </c>
      <c r="V54">
        <v>132.56323800000001</v>
      </c>
      <c r="W54">
        <v>1.38</v>
      </c>
      <c r="X54">
        <v>18.829999999999998</v>
      </c>
      <c r="Y54">
        <v>6.26</v>
      </c>
      <c r="Z54">
        <v>6.28</v>
      </c>
      <c r="AA54">
        <v>229.17</v>
      </c>
      <c r="AB54">
        <v>45.83</v>
      </c>
      <c r="AC54">
        <v>90.85</v>
      </c>
      <c r="AD54">
        <v>45</v>
      </c>
      <c r="AE54">
        <v>90</v>
      </c>
      <c r="AF54">
        <v>45</v>
      </c>
      <c r="AG54">
        <v>6</v>
      </c>
      <c r="AH54">
        <v>13.33</v>
      </c>
      <c r="AI54">
        <v>13.33</v>
      </c>
      <c r="AJ54">
        <v>0</v>
      </c>
      <c r="AK54">
        <v>165</v>
      </c>
      <c r="AL54">
        <v>70</v>
      </c>
    </row>
    <row r="55" spans="1:38">
      <c r="A55" t="s">
        <v>97</v>
      </c>
      <c r="B55" s="34">
        <v>259.75</v>
      </c>
      <c r="C55" s="34">
        <v>62.59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15.04</v>
      </c>
      <c r="K55" s="37">
        <v>15.04</v>
      </c>
      <c r="L55" s="37">
        <v>15.41</v>
      </c>
      <c r="M55">
        <v>84.65</v>
      </c>
      <c r="N55">
        <v>269.97000000000003</v>
      </c>
      <c r="O55">
        <v>76.790000000000006</v>
      </c>
      <c r="P55">
        <v>0.69</v>
      </c>
      <c r="Q55">
        <v>7.01</v>
      </c>
      <c r="R55" s="93">
        <v>32.5</v>
      </c>
      <c r="S55" s="93">
        <v>32.5</v>
      </c>
      <c r="T55" s="93">
        <v>32.5</v>
      </c>
      <c r="U55">
        <v>1.03</v>
      </c>
      <c r="V55">
        <v>131.05694800000001</v>
      </c>
      <c r="W55">
        <v>1.38</v>
      </c>
      <c r="X55">
        <v>17.829999999999998</v>
      </c>
      <c r="Y55">
        <v>5.94</v>
      </c>
      <c r="Z55">
        <v>5.94</v>
      </c>
      <c r="AA55">
        <v>229.17</v>
      </c>
      <c r="AB55">
        <v>45.83</v>
      </c>
      <c r="AC55">
        <v>90.25</v>
      </c>
      <c r="AD55">
        <v>45</v>
      </c>
      <c r="AE55">
        <v>93</v>
      </c>
      <c r="AF55">
        <v>47</v>
      </c>
      <c r="AG55">
        <v>6</v>
      </c>
      <c r="AH55">
        <v>13.33</v>
      </c>
      <c r="AI55">
        <v>13.33</v>
      </c>
      <c r="AJ55">
        <v>0</v>
      </c>
      <c r="AK55">
        <v>172</v>
      </c>
      <c r="AL55">
        <v>73</v>
      </c>
    </row>
    <row r="56" spans="1:38">
      <c r="A56" t="s">
        <v>98</v>
      </c>
      <c r="B56" s="34">
        <v>259.75</v>
      </c>
      <c r="C56" s="34">
        <v>56.27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14.87</v>
      </c>
      <c r="K56" s="37">
        <v>14.87</v>
      </c>
      <c r="L56" s="37">
        <v>15.24</v>
      </c>
      <c r="M56">
        <v>84.65</v>
      </c>
      <c r="N56">
        <v>269.97000000000003</v>
      </c>
      <c r="O56">
        <v>48</v>
      </c>
      <c r="P56">
        <v>0.69</v>
      </c>
      <c r="Q56">
        <v>7.01</v>
      </c>
      <c r="R56" s="93">
        <v>32.5</v>
      </c>
      <c r="S56" s="93">
        <v>32.5</v>
      </c>
      <c r="T56" s="93">
        <v>32.5</v>
      </c>
      <c r="U56">
        <v>1.03</v>
      </c>
      <c r="V56">
        <v>129.06475800000001</v>
      </c>
      <c r="W56">
        <v>1.38</v>
      </c>
      <c r="X56">
        <v>17.5</v>
      </c>
      <c r="Y56">
        <v>5.84</v>
      </c>
      <c r="Z56">
        <v>5.83</v>
      </c>
      <c r="AA56">
        <v>229.17</v>
      </c>
      <c r="AB56">
        <v>45.83</v>
      </c>
      <c r="AC56">
        <v>90.14</v>
      </c>
      <c r="AD56">
        <v>45</v>
      </c>
      <c r="AE56">
        <v>93</v>
      </c>
      <c r="AF56">
        <v>47</v>
      </c>
      <c r="AG56">
        <v>6</v>
      </c>
      <c r="AH56">
        <v>13.33</v>
      </c>
      <c r="AI56">
        <v>13.33</v>
      </c>
      <c r="AJ56">
        <v>0</v>
      </c>
      <c r="AK56">
        <v>172</v>
      </c>
      <c r="AL56">
        <v>73</v>
      </c>
    </row>
    <row r="57" spans="1:38">
      <c r="A57" t="s">
        <v>99</v>
      </c>
      <c r="B57" s="34">
        <v>239.9</v>
      </c>
      <c r="C57" s="34">
        <v>75.150000000000006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14.61</v>
      </c>
      <c r="K57" s="37">
        <v>14.61</v>
      </c>
      <c r="L57" s="37">
        <v>14.97</v>
      </c>
      <c r="M57">
        <v>114.76</v>
      </c>
      <c r="N57">
        <v>269.97000000000003</v>
      </c>
      <c r="O57">
        <v>48</v>
      </c>
      <c r="P57">
        <v>0.69</v>
      </c>
      <c r="Q57">
        <v>7.01</v>
      </c>
      <c r="R57" s="93">
        <v>32.5</v>
      </c>
      <c r="S57" s="93">
        <v>32.5</v>
      </c>
      <c r="T57" s="93">
        <v>32.5</v>
      </c>
      <c r="U57">
        <v>1.03</v>
      </c>
      <c r="V57">
        <v>142.61165</v>
      </c>
      <c r="W57">
        <v>1.38</v>
      </c>
      <c r="X57">
        <v>17.5</v>
      </c>
      <c r="Y57">
        <v>5.84</v>
      </c>
      <c r="Z57">
        <v>5.83</v>
      </c>
      <c r="AA57">
        <v>229.17</v>
      </c>
      <c r="AB57">
        <v>45.83</v>
      </c>
      <c r="AC57">
        <v>89.84</v>
      </c>
      <c r="AD57">
        <v>45</v>
      </c>
      <c r="AE57">
        <v>93</v>
      </c>
      <c r="AF57">
        <v>47</v>
      </c>
      <c r="AG57">
        <v>6</v>
      </c>
      <c r="AH57">
        <v>13.33</v>
      </c>
      <c r="AI57">
        <v>13.33</v>
      </c>
      <c r="AJ57">
        <v>0</v>
      </c>
      <c r="AK57">
        <v>172</v>
      </c>
      <c r="AL57">
        <v>73</v>
      </c>
    </row>
    <row r="58" spans="1:38">
      <c r="A58" t="s">
        <v>100</v>
      </c>
      <c r="B58" s="34">
        <v>230.3</v>
      </c>
      <c r="C58" s="34">
        <v>75.150000000000006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14.27</v>
      </c>
      <c r="K58" s="37">
        <v>14.27</v>
      </c>
      <c r="L58" s="37">
        <v>14.62</v>
      </c>
      <c r="M58">
        <v>114.76</v>
      </c>
      <c r="N58">
        <v>269.97000000000003</v>
      </c>
      <c r="O58">
        <v>48</v>
      </c>
      <c r="P58">
        <v>0.69</v>
      </c>
      <c r="Q58">
        <v>7.01</v>
      </c>
      <c r="R58" s="93">
        <v>32.5</v>
      </c>
      <c r="S58" s="93">
        <v>32.5</v>
      </c>
      <c r="T58" s="93">
        <v>32.5</v>
      </c>
      <c r="U58">
        <v>1.03</v>
      </c>
      <c r="V58">
        <v>139.01598999999999</v>
      </c>
      <c r="W58">
        <v>1.38</v>
      </c>
      <c r="X58">
        <v>17.5</v>
      </c>
      <c r="Y58">
        <v>5.84</v>
      </c>
      <c r="Z58">
        <v>5.83</v>
      </c>
      <c r="AA58">
        <v>229.17</v>
      </c>
      <c r="AB58">
        <v>45.83</v>
      </c>
      <c r="AC58">
        <v>89.37</v>
      </c>
      <c r="AD58">
        <v>45</v>
      </c>
      <c r="AE58">
        <v>90</v>
      </c>
      <c r="AF58">
        <v>45</v>
      </c>
      <c r="AG58">
        <v>6</v>
      </c>
      <c r="AH58">
        <v>13.33</v>
      </c>
      <c r="AI58">
        <v>13.33</v>
      </c>
      <c r="AJ58">
        <v>0</v>
      </c>
      <c r="AK58">
        <v>172</v>
      </c>
      <c r="AL58">
        <v>73</v>
      </c>
    </row>
    <row r="59" spans="1:38">
      <c r="A59" t="s">
        <v>101</v>
      </c>
      <c r="B59" s="34">
        <v>230.3</v>
      </c>
      <c r="C59" s="34">
        <v>75.150000000000006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13.93</v>
      </c>
      <c r="K59" s="37">
        <v>13.93</v>
      </c>
      <c r="L59" s="37">
        <v>14.29</v>
      </c>
      <c r="M59">
        <v>114.76</v>
      </c>
      <c r="N59">
        <v>269.97000000000003</v>
      </c>
      <c r="O59">
        <v>48</v>
      </c>
      <c r="P59">
        <v>0.77</v>
      </c>
      <c r="Q59">
        <v>5.61</v>
      </c>
      <c r="R59" s="93">
        <v>32.5</v>
      </c>
      <c r="S59" s="93">
        <v>32.5</v>
      </c>
      <c r="T59" s="93">
        <v>32.5</v>
      </c>
      <c r="U59">
        <v>1.03</v>
      </c>
      <c r="V59">
        <v>134.604018</v>
      </c>
      <c r="W59">
        <v>1.38</v>
      </c>
      <c r="X59">
        <v>17.5</v>
      </c>
      <c r="Y59">
        <v>5.84</v>
      </c>
      <c r="Z59">
        <v>5.83</v>
      </c>
      <c r="AA59">
        <v>231.67</v>
      </c>
      <c r="AB59">
        <v>46.33</v>
      </c>
      <c r="AC59">
        <v>88.51</v>
      </c>
      <c r="AD59">
        <v>45</v>
      </c>
      <c r="AE59">
        <v>87</v>
      </c>
      <c r="AF59">
        <v>43</v>
      </c>
      <c r="AG59">
        <v>6</v>
      </c>
      <c r="AH59">
        <v>13.33</v>
      </c>
      <c r="AI59">
        <v>13.33</v>
      </c>
      <c r="AJ59">
        <v>0</v>
      </c>
      <c r="AK59">
        <v>172</v>
      </c>
      <c r="AL59">
        <v>73</v>
      </c>
    </row>
    <row r="60" spans="1:38">
      <c r="A60" t="s">
        <v>102</v>
      </c>
      <c r="B60" s="34">
        <v>230.3</v>
      </c>
      <c r="C60" s="34">
        <v>75.150000000000006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13.46</v>
      </c>
      <c r="K60" s="37">
        <v>13.46</v>
      </c>
      <c r="L60" s="37">
        <v>13.79</v>
      </c>
      <c r="M60">
        <v>114.76</v>
      </c>
      <c r="N60">
        <v>269.97000000000003</v>
      </c>
      <c r="O60">
        <v>48</v>
      </c>
      <c r="P60">
        <v>0.77</v>
      </c>
      <c r="Q60">
        <v>5.61</v>
      </c>
      <c r="R60" s="93">
        <v>32.5</v>
      </c>
      <c r="S60" s="93">
        <v>32.5</v>
      </c>
      <c r="T60" s="93">
        <v>32.5</v>
      </c>
      <c r="U60">
        <v>1.03</v>
      </c>
      <c r="V60">
        <v>129.37573399999999</v>
      </c>
      <c r="W60">
        <v>1.38</v>
      </c>
      <c r="X60">
        <v>17.5</v>
      </c>
      <c r="Y60">
        <v>5.84</v>
      </c>
      <c r="Z60">
        <v>5.83</v>
      </c>
      <c r="AA60">
        <v>231.67</v>
      </c>
      <c r="AB60">
        <v>46.33</v>
      </c>
      <c r="AC60">
        <v>86.96</v>
      </c>
      <c r="AD60">
        <v>45</v>
      </c>
      <c r="AE60">
        <v>83</v>
      </c>
      <c r="AF60">
        <v>42</v>
      </c>
      <c r="AG60">
        <v>6</v>
      </c>
      <c r="AH60">
        <v>13.33</v>
      </c>
      <c r="AI60">
        <v>13.33</v>
      </c>
      <c r="AJ60">
        <v>0</v>
      </c>
      <c r="AK60">
        <v>168</v>
      </c>
      <c r="AL60">
        <v>72</v>
      </c>
    </row>
    <row r="61" spans="1:38">
      <c r="A61" t="s">
        <v>103</v>
      </c>
      <c r="B61" s="34">
        <v>244.7</v>
      </c>
      <c r="C61" s="34">
        <v>75.150000000000006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12.87</v>
      </c>
      <c r="K61" s="37">
        <v>12.87</v>
      </c>
      <c r="L61" s="37">
        <v>13.2</v>
      </c>
      <c r="M61">
        <v>114.76</v>
      </c>
      <c r="N61">
        <v>269.97000000000003</v>
      </c>
      <c r="O61">
        <v>48</v>
      </c>
      <c r="P61">
        <v>0.77</v>
      </c>
      <c r="Q61">
        <v>5.61</v>
      </c>
      <c r="R61" s="93">
        <v>32.5</v>
      </c>
      <c r="S61" s="93">
        <v>32.5</v>
      </c>
      <c r="T61" s="93">
        <v>32.5</v>
      </c>
      <c r="U61">
        <v>1.03</v>
      </c>
      <c r="V61">
        <v>123.01044400000001</v>
      </c>
      <c r="W61">
        <v>1.38</v>
      </c>
      <c r="X61">
        <v>17.5</v>
      </c>
      <c r="Y61">
        <v>5.84</v>
      </c>
      <c r="Z61">
        <v>5.83</v>
      </c>
      <c r="AA61">
        <v>231.67</v>
      </c>
      <c r="AB61">
        <v>46.33</v>
      </c>
      <c r="AC61">
        <v>84.53</v>
      </c>
      <c r="AD61">
        <v>45</v>
      </c>
      <c r="AE61">
        <v>79</v>
      </c>
      <c r="AF61">
        <v>40</v>
      </c>
      <c r="AG61">
        <v>6</v>
      </c>
      <c r="AH61">
        <v>13.33</v>
      </c>
      <c r="AI61">
        <v>13.33</v>
      </c>
      <c r="AJ61">
        <v>0</v>
      </c>
      <c r="AK61">
        <v>151</v>
      </c>
      <c r="AL61">
        <v>64</v>
      </c>
    </row>
    <row r="62" spans="1:38">
      <c r="A62" t="s">
        <v>104</v>
      </c>
      <c r="B62" s="34">
        <v>249.5</v>
      </c>
      <c r="C62" s="34">
        <v>75.150000000000006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12.23</v>
      </c>
      <c r="K62" s="37">
        <v>12.23</v>
      </c>
      <c r="L62" s="37">
        <v>12.54</v>
      </c>
      <c r="M62">
        <v>114.76</v>
      </c>
      <c r="N62">
        <v>269.97000000000003</v>
      </c>
      <c r="O62">
        <v>48</v>
      </c>
      <c r="P62">
        <v>0.77</v>
      </c>
      <c r="Q62">
        <v>5.61</v>
      </c>
      <c r="R62" s="93">
        <v>32.5</v>
      </c>
      <c r="S62" s="93">
        <v>32.5</v>
      </c>
      <c r="T62" s="93">
        <v>32.5</v>
      </c>
      <c r="U62">
        <v>1.03</v>
      </c>
      <c r="V62">
        <v>115.245762</v>
      </c>
      <c r="W62">
        <v>1.38</v>
      </c>
      <c r="X62">
        <v>17.5</v>
      </c>
      <c r="Y62">
        <v>5.84</v>
      </c>
      <c r="Z62">
        <v>5.83</v>
      </c>
      <c r="AA62">
        <v>221.82</v>
      </c>
      <c r="AB62">
        <v>44.36</v>
      </c>
      <c r="AC62">
        <v>80.56</v>
      </c>
      <c r="AD62">
        <v>43</v>
      </c>
      <c r="AE62">
        <v>75</v>
      </c>
      <c r="AF62">
        <v>37</v>
      </c>
      <c r="AG62">
        <v>6</v>
      </c>
      <c r="AH62">
        <v>13.33</v>
      </c>
      <c r="AI62">
        <v>13.33</v>
      </c>
      <c r="AJ62">
        <v>0</v>
      </c>
      <c r="AK62">
        <v>144</v>
      </c>
      <c r="AL62">
        <v>61</v>
      </c>
    </row>
    <row r="63" spans="1:38">
      <c r="A63" t="s">
        <v>105</v>
      </c>
      <c r="B63" s="34">
        <v>259.75</v>
      </c>
      <c r="C63" s="34">
        <v>75.150000000000006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11.45</v>
      </c>
      <c r="K63" s="37">
        <v>11.45</v>
      </c>
      <c r="L63" s="37">
        <v>11.74</v>
      </c>
      <c r="M63">
        <v>114.76</v>
      </c>
      <c r="N63">
        <v>269.97000000000003</v>
      </c>
      <c r="O63">
        <v>76.790000000000006</v>
      </c>
      <c r="P63">
        <v>0.77</v>
      </c>
      <c r="Q63">
        <v>5.61</v>
      </c>
      <c r="R63" s="93">
        <v>32.5</v>
      </c>
      <c r="S63" s="93">
        <v>32.5</v>
      </c>
      <c r="T63" s="93">
        <v>32.5</v>
      </c>
      <c r="U63">
        <v>1.07</v>
      </c>
      <c r="V63">
        <v>105.906764</v>
      </c>
      <c r="W63">
        <v>1.43</v>
      </c>
      <c r="X63">
        <v>17.5</v>
      </c>
      <c r="Y63">
        <v>5.84</v>
      </c>
      <c r="Z63">
        <v>5.83</v>
      </c>
      <c r="AA63">
        <v>206.45</v>
      </c>
      <c r="AB63">
        <v>41.29</v>
      </c>
      <c r="AC63">
        <v>76.010000000000005</v>
      </c>
      <c r="AD63">
        <v>41</v>
      </c>
      <c r="AE63">
        <v>67</v>
      </c>
      <c r="AF63">
        <v>33</v>
      </c>
      <c r="AG63">
        <v>6</v>
      </c>
      <c r="AH63">
        <v>13.33</v>
      </c>
      <c r="AI63">
        <v>13.33</v>
      </c>
      <c r="AJ63">
        <v>0</v>
      </c>
      <c r="AK63">
        <v>133</v>
      </c>
      <c r="AL63">
        <v>57</v>
      </c>
    </row>
    <row r="64" spans="1:38">
      <c r="A64" t="s">
        <v>106</v>
      </c>
      <c r="B64" s="34">
        <v>259.75</v>
      </c>
      <c r="C64" s="34">
        <v>86.58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10.61</v>
      </c>
      <c r="K64" s="37">
        <v>10.61</v>
      </c>
      <c r="L64" s="37">
        <v>10.88</v>
      </c>
      <c r="M64">
        <v>84.65</v>
      </c>
      <c r="N64">
        <v>269.97000000000003</v>
      </c>
      <c r="O64">
        <v>100.54</v>
      </c>
      <c r="P64">
        <v>0.77</v>
      </c>
      <c r="Q64">
        <v>5.61</v>
      </c>
      <c r="R64" s="93">
        <v>32.5</v>
      </c>
      <c r="S64" s="93">
        <v>32.5</v>
      </c>
      <c r="T64" s="93">
        <v>32.5</v>
      </c>
      <c r="U64">
        <v>1.07</v>
      </c>
      <c r="V64">
        <v>95.498785999999996</v>
      </c>
      <c r="W64">
        <v>1.43</v>
      </c>
      <c r="X64">
        <v>17.5</v>
      </c>
      <c r="Y64">
        <v>5.84</v>
      </c>
      <c r="Z64">
        <v>5.83</v>
      </c>
      <c r="AA64">
        <v>190.32</v>
      </c>
      <c r="AB64">
        <v>38.06</v>
      </c>
      <c r="AC64">
        <v>70.83</v>
      </c>
      <c r="AD64">
        <v>37</v>
      </c>
      <c r="AE64">
        <v>60</v>
      </c>
      <c r="AF64">
        <v>30</v>
      </c>
      <c r="AG64">
        <v>6</v>
      </c>
      <c r="AH64">
        <v>13.33</v>
      </c>
      <c r="AI64">
        <v>13.33</v>
      </c>
      <c r="AJ64">
        <v>0</v>
      </c>
      <c r="AK64">
        <v>123</v>
      </c>
      <c r="AL64">
        <v>52</v>
      </c>
    </row>
    <row r="65" spans="1:38">
      <c r="A65" t="s">
        <v>107</v>
      </c>
      <c r="B65" s="34">
        <v>259.75</v>
      </c>
      <c r="C65" s="34">
        <v>86.58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9.59</v>
      </c>
      <c r="K65" s="37">
        <v>9.59</v>
      </c>
      <c r="L65" s="37">
        <v>9.83</v>
      </c>
      <c r="M65">
        <v>114.76</v>
      </c>
      <c r="N65">
        <v>269.97000000000003</v>
      </c>
      <c r="O65">
        <v>100.54</v>
      </c>
      <c r="P65">
        <v>0.77</v>
      </c>
      <c r="Q65">
        <v>5.61</v>
      </c>
      <c r="R65" s="93">
        <v>32.5</v>
      </c>
      <c r="S65" s="93">
        <v>32.5</v>
      </c>
      <c r="T65" s="93">
        <v>32.5</v>
      </c>
      <c r="U65">
        <v>1.07</v>
      </c>
      <c r="V65">
        <v>83.817750000000004</v>
      </c>
      <c r="W65">
        <v>1.43</v>
      </c>
      <c r="X65">
        <v>17.5</v>
      </c>
      <c r="Y65">
        <v>5.84</v>
      </c>
      <c r="Z65">
        <v>5.83</v>
      </c>
      <c r="AA65">
        <v>173.58</v>
      </c>
      <c r="AB65">
        <v>34.71</v>
      </c>
      <c r="AC65">
        <v>64.790000000000006</v>
      </c>
      <c r="AD65">
        <v>34</v>
      </c>
      <c r="AE65">
        <v>53</v>
      </c>
      <c r="AF65">
        <v>27</v>
      </c>
      <c r="AG65">
        <v>6</v>
      </c>
      <c r="AH65">
        <v>13.71</v>
      </c>
      <c r="AI65">
        <v>13.71</v>
      </c>
      <c r="AJ65">
        <v>0</v>
      </c>
      <c r="AK65">
        <v>105</v>
      </c>
      <c r="AL65">
        <v>45</v>
      </c>
    </row>
    <row r="66" spans="1:38">
      <c r="A66" t="s">
        <v>108</v>
      </c>
      <c r="B66" s="34">
        <v>259.75</v>
      </c>
      <c r="C66" s="34">
        <v>86.58</v>
      </c>
      <c r="D66" s="93">
        <f t="shared" si="0"/>
        <v>96</v>
      </c>
      <c r="E66" s="34">
        <v>0</v>
      </c>
      <c r="F66" s="34"/>
      <c r="G66" s="34"/>
      <c r="H66" s="34"/>
      <c r="I66" s="34"/>
      <c r="J66" s="37">
        <v>8.51</v>
      </c>
      <c r="K66" s="37">
        <v>8.51</v>
      </c>
      <c r="L66" s="37">
        <v>8.7200000000000006</v>
      </c>
      <c r="M66">
        <v>114.76</v>
      </c>
      <c r="N66">
        <v>269.97000000000003</v>
      </c>
      <c r="O66">
        <v>100.54</v>
      </c>
      <c r="P66">
        <v>0.77</v>
      </c>
      <c r="Q66">
        <v>5.61</v>
      </c>
      <c r="R66" s="93">
        <v>33</v>
      </c>
      <c r="S66" s="93">
        <v>30</v>
      </c>
      <c r="T66" s="93">
        <v>33</v>
      </c>
      <c r="U66">
        <v>1.07</v>
      </c>
      <c r="V66">
        <v>70.902528000000004</v>
      </c>
      <c r="W66">
        <v>1.43</v>
      </c>
      <c r="X66">
        <v>17.5</v>
      </c>
      <c r="Y66">
        <v>5.84</v>
      </c>
      <c r="Z66">
        <v>5.83</v>
      </c>
      <c r="AA66">
        <v>156.4</v>
      </c>
      <c r="AB66">
        <v>31.28</v>
      </c>
      <c r="AC66">
        <v>58.23</v>
      </c>
      <c r="AD66">
        <v>31</v>
      </c>
      <c r="AE66">
        <v>47</v>
      </c>
      <c r="AF66">
        <v>23</v>
      </c>
      <c r="AG66">
        <v>6</v>
      </c>
      <c r="AH66">
        <v>15.04</v>
      </c>
      <c r="AI66">
        <v>15.04</v>
      </c>
      <c r="AJ66">
        <v>0</v>
      </c>
      <c r="AK66">
        <v>91</v>
      </c>
      <c r="AL66">
        <v>39</v>
      </c>
    </row>
    <row r="67" spans="1:38">
      <c r="A67" t="s">
        <v>109</v>
      </c>
      <c r="B67" s="34">
        <v>259.75</v>
      </c>
      <c r="C67" s="34">
        <v>86.58</v>
      </c>
      <c r="D67" s="93">
        <f t="shared" si="0"/>
        <v>83</v>
      </c>
      <c r="E67" s="34">
        <v>0</v>
      </c>
      <c r="F67" s="34"/>
      <c r="G67" s="34"/>
      <c r="H67" s="34"/>
      <c r="I67" s="34"/>
      <c r="J67" s="37">
        <v>7.35</v>
      </c>
      <c r="K67" s="37">
        <v>7.35</v>
      </c>
      <c r="L67" s="37">
        <v>7.53</v>
      </c>
      <c r="M67">
        <v>114.76</v>
      </c>
      <c r="N67">
        <v>269.97000000000003</v>
      </c>
      <c r="O67">
        <v>100.54</v>
      </c>
      <c r="P67">
        <v>0.77</v>
      </c>
      <c r="Q67">
        <v>5.61</v>
      </c>
      <c r="R67" s="93">
        <v>33</v>
      </c>
      <c r="S67" s="93">
        <v>17</v>
      </c>
      <c r="T67" s="93">
        <v>33</v>
      </c>
      <c r="U67">
        <v>1.07</v>
      </c>
      <c r="V67">
        <v>57.112685999999997</v>
      </c>
      <c r="W67">
        <v>1.48</v>
      </c>
      <c r="X67">
        <v>17.5</v>
      </c>
      <c r="Y67">
        <v>5.84</v>
      </c>
      <c r="Z67">
        <v>5.83</v>
      </c>
      <c r="AA67">
        <v>136.09</v>
      </c>
      <c r="AB67">
        <v>27.22</v>
      </c>
      <c r="AC67">
        <v>51.02</v>
      </c>
      <c r="AD67">
        <v>27</v>
      </c>
      <c r="AE67">
        <v>39</v>
      </c>
      <c r="AF67">
        <v>19</v>
      </c>
      <c r="AG67">
        <v>6</v>
      </c>
      <c r="AH67">
        <v>14.98</v>
      </c>
      <c r="AI67">
        <v>14.98</v>
      </c>
      <c r="AJ67">
        <v>0</v>
      </c>
      <c r="AK67">
        <v>77</v>
      </c>
      <c r="AL67">
        <v>33</v>
      </c>
    </row>
    <row r="68" spans="1:38">
      <c r="A68" t="s">
        <v>110</v>
      </c>
      <c r="B68" s="34">
        <v>259.75</v>
      </c>
      <c r="C68" s="34">
        <v>86.58</v>
      </c>
      <c r="D68" s="93">
        <f t="shared" ref="D68:D98" si="1">R68+S68+T68</f>
        <v>73</v>
      </c>
      <c r="E68" s="34">
        <v>0</v>
      </c>
      <c r="F68" s="34"/>
      <c r="G68" s="34"/>
      <c r="H68" s="34"/>
      <c r="I68" s="34"/>
      <c r="J68" s="37">
        <v>6.02</v>
      </c>
      <c r="K68" s="37">
        <v>6.02</v>
      </c>
      <c r="L68" s="37">
        <v>6.17</v>
      </c>
      <c r="M68">
        <v>114.76</v>
      </c>
      <c r="N68">
        <v>269.97000000000003</v>
      </c>
      <c r="O68">
        <v>100.54</v>
      </c>
      <c r="P68">
        <v>0.77</v>
      </c>
      <c r="Q68">
        <v>5.61</v>
      </c>
      <c r="R68" s="93">
        <v>33</v>
      </c>
      <c r="S68" s="93">
        <v>7</v>
      </c>
      <c r="T68" s="93">
        <v>33</v>
      </c>
      <c r="U68">
        <v>1.07</v>
      </c>
      <c r="V68">
        <v>43.769871999999999</v>
      </c>
      <c r="W68">
        <v>1.48</v>
      </c>
      <c r="X68">
        <v>17.5</v>
      </c>
      <c r="Y68">
        <v>5.84</v>
      </c>
      <c r="Z68">
        <v>5.83</v>
      </c>
      <c r="AA68">
        <v>115.99</v>
      </c>
      <c r="AB68">
        <v>23.2</v>
      </c>
      <c r="AC68">
        <v>43.47</v>
      </c>
      <c r="AD68">
        <v>24</v>
      </c>
      <c r="AE68">
        <v>27</v>
      </c>
      <c r="AF68">
        <v>13</v>
      </c>
      <c r="AG68">
        <v>6</v>
      </c>
      <c r="AH68">
        <v>15.56</v>
      </c>
      <c r="AI68">
        <v>15.56</v>
      </c>
      <c r="AJ68">
        <v>0</v>
      </c>
      <c r="AK68">
        <v>63</v>
      </c>
      <c r="AL68">
        <v>27</v>
      </c>
    </row>
    <row r="69" spans="1:38">
      <c r="A69" t="s">
        <v>111</v>
      </c>
      <c r="B69" s="34">
        <v>259.75</v>
      </c>
      <c r="C69" s="34">
        <v>86.58</v>
      </c>
      <c r="D69" s="93">
        <f t="shared" si="1"/>
        <v>57.35</v>
      </c>
      <c r="E69" s="34">
        <v>0</v>
      </c>
      <c r="F69" s="34"/>
      <c r="G69" s="34"/>
      <c r="H69" s="34"/>
      <c r="I69" s="34"/>
      <c r="J69" s="37">
        <v>4.7</v>
      </c>
      <c r="K69" s="37">
        <v>4.7</v>
      </c>
      <c r="L69" s="37">
        <v>4.8099999999999996</v>
      </c>
      <c r="M69">
        <v>114.76</v>
      </c>
      <c r="N69">
        <v>269.97000000000003</v>
      </c>
      <c r="O69">
        <v>100.54</v>
      </c>
      <c r="P69">
        <v>0.77</v>
      </c>
      <c r="Q69">
        <v>5.61</v>
      </c>
      <c r="R69" s="93">
        <v>33</v>
      </c>
      <c r="S69" s="93">
        <v>1</v>
      </c>
      <c r="T69" s="93">
        <v>23.35</v>
      </c>
      <c r="U69">
        <v>1.07</v>
      </c>
      <c r="V69">
        <v>31.855604</v>
      </c>
      <c r="W69">
        <v>1.48</v>
      </c>
      <c r="X69">
        <v>17.5</v>
      </c>
      <c r="Y69">
        <v>5.84</v>
      </c>
      <c r="Z69">
        <v>5.83</v>
      </c>
      <c r="AA69">
        <v>95.85</v>
      </c>
      <c r="AB69">
        <v>19.170000000000002</v>
      </c>
      <c r="AC69">
        <v>35.43</v>
      </c>
      <c r="AD69">
        <v>20</v>
      </c>
      <c r="AE69">
        <v>20</v>
      </c>
      <c r="AF69">
        <v>10</v>
      </c>
      <c r="AG69">
        <v>6</v>
      </c>
      <c r="AH69">
        <v>15.88</v>
      </c>
      <c r="AI69">
        <v>15.88</v>
      </c>
      <c r="AJ69">
        <v>0</v>
      </c>
      <c r="AK69">
        <v>49</v>
      </c>
      <c r="AL69">
        <v>21</v>
      </c>
    </row>
    <row r="70" spans="1:38">
      <c r="A70" t="s">
        <v>112</v>
      </c>
      <c r="B70" s="34">
        <v>259.75</v>
      </c>
      <c r="C70" s="34">
        <v>86.58</v>
      </c>
      <c r="D70" s="93">
        <f t="shared" si="1"/>
        <v>41.75</v>
      </c>
      <c r="E70" s="34">
        <v>0</v>
      </c>
      <c r="F70" s="34"/>
      <c r="G70" s="34"/>
      <c r="H70" s="34"/>
      <c r="I70" s="34"/>
      <c r="J70" s="37">
        <v>2.69</v>
      </c>
      <c r="K70" s="37">
        <v>2.69</v>
      </c>
      <c r="L70" s="37">
        <v>2.76</v>
      </c>
      <c r="M70">
        <v>114.76</v>
      </c>
      <c r="N70">
        <v>269.97000000000003</v>
      </c>
      <c r="O70">
        <v>100.54</v>
      </c>
      <c r="P70">
        <v>0.77</v>
      </c>
      <c r="Q70">
        <v>5.61</v>
      </c>
      <c r="R70" s="93">
        <v>30.15</v>
      </c>
      <c r="S70" s="93">
        <v>0</v>
      </c>
      <c r="T70" s="93">
        <v>11.6</v>
      </c>
      <c r="U70">
        <v>1.07</v>
      </c>
      <c r="V70">
        <v>22.030705999999999</v>
      </c>
      <c r="W70">
        <v>1.48</v>
      </c>
      <c r="X70">
        <v>17.5</v>
      </c>
      <c r="Y70">
        <v>5.84</v>
      </c>
      <c r="Z70">
        <v>5.83</v>
      </c>
      <c r="AA70">
        <v>74.63</v>
      </c>
      <c r="AB70">
        <v>14.93</v>
      </c>
      <c r="AC70">
        <v>27.29</v>
      </c>
      <c r="AD70">
        <v>15</v>
      </c>
      <c r="AE70">
        <v>13</v>
      </c>
      <c r="AF70">
        <v>7</v>
      </c>
      <c r="AG70">
        <v>6</v>
      </c>
      <c r="AH70">
        <v>15.97</v>
      </c>
      <c r="AI70">
        <v>15.97</v>
      </c>
      <c r="AJ70">
        <v>23.04</v>
      </c>
      <c r="AK70">
        <v>35</v>
      </c>
      <c r="AL70">
        <v>15</v>
      </c>
    </row>
    <row r="71" spans="1:38">
      <c r="A71" t="s">
        <v>113</v>
      </c>
      <c r="B71" s="34">
        <v>259.75</v>
      </c>
      <c r="C71" s="34">
        <v>86.58</v>
      </c>
      <c r="D71" s="93">
        <f t="shared" si="1"/>
        <v>22.22</v>
      </c>
      <c r="E71" s="34">
        <v>0</v>
      </c>
      <c r="F71" s="34"/>
      <c r="G71" s="34"/>
      <c r="H71" s="34"/>
      <c r="I71" s="34"/>
      <c r="J71" s="37">
        <v>1.87</v>
      </c>
      <c r="K71" s="37">
        <v>1.87</v>
      </c>
      <c r="L71" s="37">
        <v>1.91</v>
      </c>
      <c r="M71">
        <v>114.76</v>
      </c>
      <c r="N71">
        <v>269.97000000000003</v>
      </c>
      <c r="O71">
        <v>100.54</v>
      </c>
      <c r="P71">
        <v>0.84</v>
      </c>
      <c r="Q71">
        <v>5.61</v>
      </c>
      <c r="R71" s="93">
        <v>15.48</v>
      </c>
      <c r="S71" s="93">
        <v>0</v>
      </c>
      <c r="T71" s="93">
        <v>6.74</v>
      </c>
      <c r="U71">
        <v>1.1000000000000001</v>
      </c>
      <c r="V71">
        <v>14.013356</v>
      </c>
      <c r="W71">
        <v>1.48</v>
      </c>
      <c r="X71">
        <v>17.5</v>
      </c>
      <c r="Y71">
        <v>5.84</v>
      </c>
      <c r="Z71">
        <v>5.83</v>
      </c>
      <c r="AA71">
        <v>57.27</v>
      </c>
      <c r="AB71">
        <v>11.45</v>
      </c>
      <c r="AC71">
        <v>18.399999999999999</v>
      </c>
      <c r="AD71">
        <v>10</v>
      </c>
      <c r="AE71">
        <v>9</v>
      </c>
      <c r="AF71">
        <v>5</v>
      </c>
      <c r="AG71">
        <v>6</v>
      </c>
      <c r="AH71">
        <v>15.47</v>
      </c>
      <c r="AI71">
        <v>15.47</v>
      </c>
      <c r="AJ71">
        <v>24</v>
      </c>
      <c r="AK71">
        <v>21</v>
      </c>
      <c r="AL71">
        <v>9</v>
      </c>
    </row>
    <row r="72" spans="1:38">
      <c r="A72" t="s">
        <v>114</v>
      </c>
      <c r="B72" s="34">
        <v>259.75</v>
      </c>
      <c r="C72" s="34">
        <v>86.58</v>
      </c>
      <c r="D72" s="93">
        <f t="shared" si="1"/>
        <v>7.73</v>
      </c>
      <c r="E72" s="34">
        <v>0</v>
      </c>
      <c r="F72" s="34"/>
      <c r="G72" s="34"/>
      <c r="H72" s="34"/>
      <c r="I72" s="34"/>
      <c r="J72" s="37">
        <v>1.19</v>
      </c>
      <c r="K72" s="37">
        <v>1.19</v>
      </c>
      <c r="L72" s="37">
        <v>1.22</v>
      </c>
      <c r="M72">
        <v>114.76</v>
      </c>
      <c r="N72">
        <v>269.97000000000003</v>
      </c>
      <c r="O72">
        <v>100.54</v>
      </c>
      <c r="P72">
        <v>0.84</v>
      </c>
      <c r="Q72">
        <v>5.61</v>
      </c>
      <c r="R72" s="93">
        <v>5.49</v>
      </c>
      <c r="S72" s="93">
        <v>0</v>
      </c>
      <c r="T72" s="93">
        <v>2.2400000000000002</v>
      </c>
      <c r="U72">
        <v>1.1000000000000001</v>
      </c>
      <c r="V72">
        <v>8.1145300000000002</v>
      </c>
      <c r="W72">
        <v>1.48</v>
      </c>
      <c r="X72">
        <v>17.5</v>
      </c>
      <c r="Y72">
        <v>5.84</v>
      </c>
      <c r="Z72">
        <v>5.83</v>
      </c>
      <c r="AA72">
        <v>38.6</v>
      </c>
      <c r="AB72">
        <v>7.72</v>
      </c>
      <c r="AC72">
        <v>7.74</v>
      </c>
      <c r="AD72">
        <v>6</v>
      </c>
      <c r="AE72">
        <v>3</v>
      </c>
      <c r="AF72">
        <v>1</v>
      </c>
      <c r="AG72">
        <v>6</v>
      </c>
      <c r="AH72">
        <v>15.37</v>
      </c>
      <c r="AI72">
        <v>15.37</v>
      </c>
      <c r="AJ72">
        <v>24</v>
      </c>
      <c r="AK72">
        <v>11</v>
      </c>
      <c r="AL72">
        <v>4</v>
      </c>
    </row>
    <row r="73" spans="1:38">
      <c r="A73" t="s">
        <v>115</v>
      </c>
      <c r="B73" s="34">
        <v>259.75</v>
      </c>
      <c r="C73" s="34">
        <v>86.58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0.67</v>
      </c>
      <c r="K73" s="37">
        <v>0.67</v>
      </c>
      <c r="L73" s="37">
        <v>0.69</v>
      </c>
      <c r="M73">
        <v>114.76</v>
      </c>
      <c r="N73">
        <v>269.97000000000003</v>
      </c>
      <c r="O73">
        <v>100.54</v>
      </c>
      <c r="P73">
        <v>0.84</v>
      </c>
      <c r="Q73">
        <v>7.21</v>
      </c>
      <c r="R73" s="93">
        <v>0</v>
      </c>
      <c r="S73" s="93">
        <v>0</v>
      </c>
      <c r="T73" s="93">
        <v>0</v>
      </c>
      <c r="U73">
        <v>1.1000000000000001</v>
      </c>
      <c r="V73">
        <v>3.7317119999999999</v>
      </c>
      <c r="W73">
        <v>1.48</v>
      </c>
      <c r="X73">
        <v>17.5</v>
      </c>
      <c r="Y73">
        <v>5.84</v>
      </c>
      <c r="Z73">
        <v>5.83</v>
      </c>
      <c r="AA73">
        <v>17.03</v>
      </c>
      <c r="AB73">
        <v>3.41</v>
      </c>
      <c r="AC73">
        <v>1.67</v>
      </c>
      <c r="AD73">
        <v>5</v>
      </c>
      <c r="AE73">
        <v>1</v>
      </c>
      <c r="AF73">
        <v>1</v>
      </c>
      <c r="AG73">
        <v>6</v>
      </c>
      <c r="AH73">
        <v>15.63</v>
      </c>
      <c r="AI73">
        <v>15.63</v>
      </c>
      <c r="AJ73">
        <v>24</v>
      </c>
      <c r="AK73">
        <v>2</v>
      </c>
      <c r="AL73">
        <v>1</v>
      </c>
    </row>
    <row r="74" spans="1:38">
      <c r="A74" t="s">
        <v>116</v>
      </c>
      <c r="B74" s="34">
        <v>259.75</v>
      </c>
      <c r="C74" s="34">
        <v>86.58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0.3</v>
      </c>
      <c r="K74" s="37">
        <v>0.3</v>
      </c>
      <c r="L74" s="37">
        <v>0.31</v>
      </c>
      <c r="M74">
        <v>114.76</v>
      </c>
      <c r="N74">
        <v>269.97000000000003</v>
      </c>
      <c r="O74">
        <v>100.54</v>
      </c>
      <c r="P74">
        <v>0.84</v>
      </c>
      <c r="Q74">
        <v>7.21</v>
      </c>
      <c r="R74" s="93">
        <v>0</v>
      </c>
      <c r="S74" s="93">
        <v>0</v>
      </c>
      <c r="T74" s="93">
        <v>0</v>
      </c>
      <c r="U74">
        <v>1.1000000000000001</v>
      </c>
      <c r="V74">
        <v>0.40815600000000002</v>
      </c>
      <c r="W74">
        <v>1.48</v>
      </c>
      <c r="X74">
        <v>17.5</v>
      </c>
      <c r="Y74">
        <v>5.84</v>
      </c>
      <c r="Z74">
        <v>5.83</v>
      </c>
      <c r="AA74">
        <v>8.94</v>
      </c>
      <c r="AB74">
        <v>1.79</v>
      </c>
      <c r="AC74">
        <v>0.33</v>
      </c>
      <c r="AD74">
        <v>2</v>
      </c>
      <c r="AE74">
        <v>0</v>
      </c>
      <c r="AF74">
        <v>0</v>
      </c>
      <c r="AG74">
        <v>6</v>
      </c>
      <c r="AH74">
        <v>16.14</v>
      </c>
      <c r="AI74">
        <v>16.14</v>
      </c>
      <c r="AJ74">
        <v>24</v>
      </c>
      <c r="AK74">
        <v>0</v>
      </c>
      <c r="AL74">
        <v>0</v>
      </c>
    </row>
    <row r="75" spans="1:38">
      <c r="A75" t="s">
        <v>117</v>
      </c>
      <c r="B75" s="34">
        <v>259.75</v>
      </c>
      <c r="C75" s="34">
        <v>86.58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0.08</v>
      </c>
      <c r="K75" s="37">
        <v>0.08</v>
      </c>
      <c r="L75" s="37">
        <v>0.08</v>
      </c>
      <c r="M75">
        <v>114.76</v>
      </c>
      <c r="N75">
        <v>269.97000000000003</v>
      </c>
      <c r="O75">
        <v>100.54</v>
      </c>
      <c r="P75">
        <v>0.84</v>
      </c>
      <c r="Q75">
        <v>7.21</v>
      </c>
      <c r="R75" s="93">
        <v>0</v>
      </c>
      <c r="S75" s="93">
        <v>0</v>
      </c>
      <c r="T75" s="93">
        <v>0</v>
      </c>
      <c r="U75">
        <v>1.1000000000000001</v>
      </c>
      <c r="V75">
        <v>0</v>
      </c>
      <c r="W75">
        <v>1.43</v>
      </c>
      <c r="X75">
        <v>20</v>
      </c>
      <c r="Y75">
        <v>6.66</v>
      </c>
      <c r="Z75">
        <v>6.67</v>
      </c>
      <c r="AA75">
        <v>2.96</v>
      </c>
      <c r="AB75">
        <v>0.59</v>
      </c>
      <c r="AC75">
        <v>0</v>
      </c>
      <c r="AD75">
        <v>1</v>
      </c>
      <c r="AE75">
        <v>0</v>
      </c>
      <c r="AF75">
        <v>0</v>
      </c>
      <c r="AG75">
        <v>6</v>
      </c>
      <c r="AH75">
        <v>16.05</v>
      </c>
      <c r="AI75">
        <v>16.05</v>
      </c>
      <c r="AJ75">
        <v>24</v>
      </c>
      <c r="AK75">
        <v>0</v>
      </c>
      <c r="AL75">
        <v>0</v>
      </c>
    </row>
    <row r="76" spans="1:38">
      <c r="A76" t="s">
        <v>118</v>
      </c>
      <c r="B76" s="34">
        <v>259.75</v>
      </c>
      <c r="C76" s="34">
        <v>86.58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114.76</v>
      </c>
      <c r="N76">
        <v>269.97000000000003</v>
      </c>
      <c r="O76">
        <v>100.54</v>
      </c>
      <c r="P76">
        <v>0.84</v>
      </c>
      <c r="Q76">
        <v>7.21</v>
      </c>
      <c r="R76" s="93">
        <v>0</v>
      </c>
      <c r="S76" s="93">
        <v>0</v>
      </c>
      <c r="T76" s="93">
        <v>0</v>
      </c>
      <c r="U76">
        <v>1.1000000000000001</v>
      </c>
      <c r="V76">
        <v>0</v>
      </c>
      <c r="W76">
        <v>1.43</v>
      </c>
      <c r="X76">
        <v>20</v>
      </c>
      <c r="Y76">
        <v>6.66</v>
      </c>
      <c r="Z76">
        <v>6.67</v>
      </c>
      <c r="AA76">
        <v>0.56000000000000005</v>
      </c>
      <c r="AB76">
        <v>0.11</v>
      </c>
      <c r="AC76">
        <v>0</v>
      </c>
      <c r="AD76">
        <v>0</v>
      </c>
      <c r="AE76">
        <v>0</v>
      </c>
      <c r="AF76">
        <v>0</v>
      </c>
      <c r="AG76">
        <v>6.36</v>
      </c>
      <c r="AH76">
        <v>16.82</v>
      </c>
      <c r="AI76">
        <v>16.82</v>
      </c>
      <c r="AJ76">
        <v>24</v>
      </c>
      <c r="AK76">
        <v>0</v>
      </c>
      <c r="AL76">
        <v>0</v>
      </c>
    </row>
    <row r="77" spans="1:38">
      <c r="A77" t="s">
        <v>119</v>
      </c>
      <c r="B77" s="34">
        <v>259.75</v>
      </c>
      <c r="C77" s="34">
        <v>86.58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114.76</v>
      </c>
      <c r="N77">
        <v>269.97000000000003</v>
      </c>
      <c r="O77">
        <v>100.54</v>
      </c>
      <c r="P77">
        <v>0.84</v>
      </c>
      <c r="Q77">
        <v>7.21</v>
      </c>
      <c r="R77" s="93">
        <v>0</v>
      </c>
      <c r="S77" s="93">
        <v>0</v>
      </c>
      <c r="T77" s="93">
        <v>0</v>
      </c>
      <c r="U77">
        <v>1.1000000000000001</v>
      </c>
      <c r="V77">
        <v>0</v>
      </c>
      <c r="W77">
        <v>1.43</v>
      </c>
      <c r="X77">
        <v>20</v>
      </c>
      <c r="Y77">
        <v>6.66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6.94</v>
      </c>
      <c r="AH77">
        <v>17.32</v>
      </c>
      <c r="AI77">
        <v>17.32</v>
      </c>
      <c r="AJ77">
        <v>24</v>
      </c>
      <c r="AK77">
        <v>0</v>
      </c>
      <c r="AL77">
        <v>0</v>
      </c>
    </row>
    <row r="78" spans="1:38">
      <c r="A78" t="s">
        <v>120</v>
      </c>
      <c r="B78" s="34">
        <v>259.75</v>
      </c>
      <c r="C78" s="34">
        <v>86.58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114.76</v>
      </c>
      <c r="N78">
        <v>269.97000000000003</v>
      </c>
      <c r="O78">
        <v>100.54</v>
      </c>
      <c r="P78">
        <v>0.84</v>
      </c>
      <c r="Q78">
        <v>7.21</v>
      </c>
      <c r="R78" s="93">
        <v>0</v>
      </c>
      <c r="S78" s="93">
        <v>0</v>
      </c>
      <c r="T78" s="93">
        <v>0</v>
      </c>
      <c r="U78">
        <v>1.1000000000000001</v>
      </c>
      <c r="V78">
        <v>0</v>
      </c>
      <c r="W78">
        <v>1.43</v>
      </c>
      <c r="X78">
        <v>21.83</v>
      </c>
      <c r="Y78">
        <v>7.26</v>
      </c>
      <c r="Z78">
        <v>7.28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6.94</v>
      </c>
      <c r="AH78">
        <v>18</v>
      </c>
      <c r="AI78">
        <v>18</v>
      </c>
      <c r="AJ78">
        <v>24</v>
      </c>
      <c r="AK78">
        <v>0</v>
      </c>
      <c r="AL78">
        <v>0</v>
      </c>
    </row>
    <row r="79" spans="1:38">
      <c r="A79" t="s">
        <v>121</v>
      </c>
      <c r="B79" s="34">
        <v>259.75</v>
      </c>
      <c r="C79" s="34">
        <v>86.58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114.76</v>
      </c>
      <c r="N79">
        <v>269.97000000000003</v>
      </c>
      <c r="O79">
        <v>100.54</v>
      </c>
      <c r="P79">
        <v>0.84</v>
      </c>
      <c r="Q79">
        <v>7.21</v>
      </c>
      <c r="R79" s="93">
        <v>0</v>
      </c>
      <c r="S79" s="93">
        <v>0</v>
      </c>
      <c r="T79" s="93">
        <v>0</v>
      </c>
      <c r="U79">
        <v>1.1000000000000001</v>
      </c>
      <c r="V79">
        <v>0</v>
      </c>
      <c r="W79">
        <v>1.43</v>
      </c>
      <c r="X79">
        <v>24.3</v>
      </c>
      <c r="Y79">
        <v>8.1</v>
      </c>
      <c r="Z79">
        <v>8.1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6.94</v>
      </c>
      <c r="AH79">
        <v>19.510000000000002</v>
      </c>
      <c r="AI79">
        <v>19.510000000000002</v>
      </c>
      <c r="AJ79">
        <v>24</v>
      </c>
      <c r="AK79">
        <v>0</v>
      </c>
      <c r="AL79">
        <v>0</v>
      </c>
    </row>
    <row r="80" spans="1:38">
      <c r="A80" t="s">
        <v>122</v>
      </c>
      <c r="B80" s="34">
        <v>259.75</v>
      </c>
      <c r="C80" s="34">
        <v>86.58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114.76</v>
      </c>
      <c r="N80">
        <v>269.97000000000003</v>
      </c>
      <c r="O80">
        <v>100.54</v>
      </c>
      <c r="P80">
        <v>0.84</v>
      </c>
      <c r="Q80">
        <v>7.46</v>
      </c>
      <c r="R80" s="93">
        <v>0</v>
      </c>
      <c r="S80" s="93">
        <v>0</v>
      </c>
      <c r="T80" s="93">
        <v>0</v>
      </c>
      <c r="U80">
        <v>1.1000000000000001</v>
      </c>
      <c r="V80">
        <v>0</v>
      </c>
      <c r="W80">
        <v>1.43</v>
      </c>
      <c r="X80">
        <v>25.33</v>
      </c>
      <c r="Y80">
        <v>8.4499999999999993</v>
      </c>
      <c r="Z80">
        <v>8.44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7.62</v>
      </c>
      <c r="AH80">
        <v>21.88</v>
      </c>
      <c r="AI80">
        <v>21.88</v>
      </c>
      <c r="AJ80">
        <v>24</v>
      </c>
      <c r="AK80">
        <v>0</v>
      </c>
      <c r="AL80">
        <v>0</v>
      </c>
    </row>
    <row r="81" spans="1:38">
      <c r="A81" t="s">
        <v>123</v>
      </c>
      <c r="B81" s="34">
        <v>259.75</v>
      </c>
      <c r="C81" s="34">
        <v>86.58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114.76</v>
      </c>
      <c r="N81">
        <v>269.97000000000003</v>
      </c>
      <c r="O81">
        <v>100.54</v>
      </c>
      <c r="P81">
        <v>0.84</v>
      </c>
      <c r="Q81">
        <v>7.7</v>
      </c>
      <c r="R81" s="93">
        <v>0</v>
      </c>
      <c r="S81" s="93">
        <v>0</v>
      </c>
      <c r="T81" s="93">
        <v>0</v>
      </c>
      <c r="U81">
        <v>1.1000000000000001</v>
      </c>
      <c r="V81">
        <v>0</v>
      </c>
      <c r="W81">
        <v>1.43</v>
      </c>
      <c r="X81">
        <v>26.82</v>
      </c>
      <c r="Y81">
        <v>8.94</v>
      </c>
      <c r="Z81">
        <v>8.94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7.77</v>
      </c>
      <c r="AH81">
        <v>23.89</v>
      </c>
      <c r="AI81">
        <v>23.89</v>
      </c>
      <c r="AJ81">
        <v>24</v>
      </c>
      <c r="AK81">
        <v>0</v>
      </c>
      <c r="AL81">
        <v>0</v>
      </c>
    </row>
    <row r="82" spans="1:38">
      <c r="A82" t="s">
        <v>124</v>
      </c>
      <c r="B82" s="34">
        <v>259.75</v>
      </c>
      <c r="C82" s="34">
        <v>86.58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114.76</v>
      </c>
      <c r="N82">
        <v>269.97000000000003</v>
      </c>
      <c r="O82">
        <v>100.54</v>
      </c>
      <c r="P82">
        <v>0.84</v>
      </c>
      <c r="Q82">
        <v>7.86</v>
      </c>
      <c r="R82" s="93">
        <v>0</v>
      </c>
      <c r="S82" s="93">
        <v>0</v>
      </c>
      <c r="T82" s="93">
        <v>0</v>
      </c>
      <c r="U82">
        <v>1.1000000000000001</v>
      </c>
      <c r="V82">
        <v>0</v>
      </c>
      <c r="W82">
        <v>1.43</v>
      </c>
      <c r="X82">
        <v>29.75</v>
      </c>
      <c r="Y82">
        <v>9.92</v>
      </c>
      <c r="Z82">
        <v>9.92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8.1199999999999992</v>
      </c>
      <c r="AH82">
        <v>28.52</v>
      </c>
      <c r="AI82">
        <v>28.52</v>
      </c>
      <c r="AJ82">
        <v>24</v>
      </c>
      <c r="AK82">
        <v>0</v>
      </c>
      <c r="AL82">
        <v>0</v>
      </c>
    </row>
    <row r="83" spans="1:38">
      <c r="A83" t="s">
        <v>125</v>
      </c>
      <c r="B83" s="34">
        <v>259.75</v>
      </c>
      <c r="C83" s="34">
        <v>86.58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114.76</v>
      </c>
      <c r="N83">
        <v>269.97000000000003</v>
      </c>
      <c r="O83">
        <v>100.54</v>
      </c>
      <c r="P83">
        <v>0.84</v>
      </c>
      <c r="Q83">
        <v>7.78</v>
      </c>
      <c r="R83" s="93">
        <v>0</v>
      </c>
      <c r="S83" s="93">
        <v>0</v>
      </c>
      <c r="T83" s="93">
        <v>0</v>
      </c>
      <c r="U83">
        <v>1.07</v>
      </c>
      <c r="V83">
        <v>0</v>
      </c>
      <c r="W83">
        <v>1.43</v>
      </c>
      <c r="X83">
        <v>35.92</v>
      </c>
      <c r="Y83">
        <v>11.98</v>
      </c>
      <c r="Z83">
        <v>11.97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9.32</v>
      </c>
      <c r="AH83">
        <v>38.54</v>
      </c>
      <c r="AI83">
        <v>38.54</v>
      </c>
      <c r="AJ83">
        <v>24</v>
      </c>
      <c r="AK83">
        <v>0</v>
      </c>
      <c r="AL83">
        <v>0</v>
      </c>
    </row>
    <row r="84" spans="1:38">
      <c r="A84" t="s">
        <v>126</v>
      </c>
      <c r="B84" s="34">
        <v>259.75</v>
      </c>
      <c r="C84" s="34">
        <v>86.58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114.76</v>
      </c>
      <c r="N84">
        <v>269.97000000000003</v>
      </c>
      <c r="O84">
        <v>100.54</v>
      </c>
      <c r="P84">
        <v>0.84</v>
      </c>
      <c r="Q84">
        <v>7.8</v>
      </c>
      <c r="R84" s="93">
        <v>0</v>
      </c>
      <c r="S84" s="93">
        <v>0</v>
      </c>
      <c r="T84" s="93">
        <v>0</v>
      </c>
      <c r="U84">
        <v>1.07</v>
      </c>
      <c r="V84">
        <v>0</v>
      </c>
      <c r="W84">
        <v>1.43</v>
      </c>
      <c r="X84">
        <v>39.369999999999997</v>
      </c>
      <c r="Y84">
        <v>13.13</v>
      </c>
      <c r="Z84">
        <v>13.12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10.76</v>
      </c>
      <c r="AH84">
        <v>40.18</v>
      </c>
      <c r="AI84">
        <v>40.18</v>
      </c>
      <c r="AJ84">
        <v>24</v>
      </c>
      <c r="AK84">
        <v>0</v>
      </c>
      <c r="AL84">
        <v>0</v>
      </c>
    </row>
    <row r="85" spans="1:38">
      <c r="A85" t="s">
        <v>127</v>
      </c>
      <c r="B85" s="34">
        <v>259.75</v>
      </c>
      <c r="C85" s="34">
        <v>86.58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114.76</v>
      </c>
      <c r="N85">
        <v>269.97000000000003</v>
      </c>
      <c r="O85">
        <v>100.54</v>
      </c>
      <c r="P85">
        <v>0.84</v>
      </c>
      <c r="Q85">
        <v>9</v>
      </c>
      <c r="R85" s="93">
        <v>0</v>
      </c>
      <c r="S85" s="93">
        <v>0</v>
      </c>
      <c r="T85" s="93">
        <v>0</v>
      </c>
      <c r="U85">
        <v>0</v>
      </c>
      <c r="V85">
        <v>0</v>
      </c>
      <c r="W85">
        <v>1.43</v>
      </c>
      <c r="X85">
        <v>50.31</v>
      </c>
      <c r="Y85">
        <v>16.78</v>
      </c>
      <c r="Z85">
        <v>16.77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12.69</v>
      </c>
      <c r="AH85">
        <v>53.51</v>
      </c>
      <c r="AI85">
        <v>53.51</v>
      </c>
      <c r="AJ85">
        <v>24</v>
      </c>
      <c r="AK85">
        <v>0</v>
      </c>
      <c r="AL85">
        <v>0</v>
      </c>
    </row>
    <row r="86" spans="1:38">
      <c r="A86" t="s">
        <v>128</v>
      </c>
      <c r="B86" s="34">
        <v>259.75</v>
      </c>
      <c r="C86" s="34">
        <v>86.58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114.76</v>
      </c>
      <c r="N86">
        <v>269.97000000000003</v>
      </c>
      <c r="O86">
        <v>100.54</v>
      </c>
      <c r="P86">
        <v>0.84</v>
      </c>
      <c r="Q86">
        <v>9.26</v>
      </c>
      <c r="R86" s="93">
        <v>0</v>
      </c>
      <c r="S86" s="93">
        <v>0</v>
      </c>
      <c r="T86" s="93">
        <v>0</v>
      </c>
      <c r="U86">
        <v>0</v>
      </c>
      <c r="V86">
        <v>0</v>
      </c>
      <c r="W86">
        <v>1.43</v>
      </c>
      <c r="X86">
        <v>50.76</v>
      </c>
      <c r="Y86">
        <v>16.920000000000002</v>
      </c>
      <c r="Z86">
        <v>16.920000000000002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12.88</v>
      </c>
      <c r="AH86">
        <v>52.54</v>
      </c>
      <c r="AI86">
        <v>52.54</v>
      </c>
      <c r="AJ86">
        <v>24</v>
      </c>
      <c r="AK86">
        <v>0</v>
      </c>
      <c r="AL86">
        <v>0</v>
      </c>
    </row>
    <row r="87" spans="1:38">
      <c r="A87" t="s">
        <v>129</v>
      </c>
      <c r="B87" s="34">
        <v>259.75</v>
      </c>
      <c r="C87" s="34">
        <v>86.58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114.76</v>
      </c>
      <c r="N87">
        <v>269.97000000000003</v>
      </c>
      <c r="O87">
        <v>100.54</v>
      </c>
      <c r="P87">
        <v>0.84</v>
      </c>
      <c r="Q87">
        <v>11.31</v>
      </c>
      <c r="R87" s="93">
        <v>0</v>
      </c>
      <c r="S87" s="93">
        <v>0</v>
      </c>
      <c r="T87" s="93">
        <v>0</v>
      </c>
      <c r="U87">
        <v>1.07</v>
      </c>
      <c r="V87">
        <v>0</v>
      </c>
      <c r="W87">
        <v>1.43</v>
      </c>
      <c r="X87">
        <v>61.17</v>
      </c>
      <c r="Y87">
        <v>20.38</v>
      </c>
      <c r="Z87">
        <v>20.39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15.14</v>
      </c>
      <c r="AH87">
        <v>50.85</v>
      </c>
      <c r="AI87">
        <v>50.85</v>
      </c>
      <c r="AJ87">
        <v>24</v>
      </c>
      <c r="AK87">
        <v>0</v>
      </c>
      <c r="AL87">
        <v>0</v>
      </c>
    </row>
    <row r="88" spans="1:38">
      <c r="A88" t="s">
        <v>130</v>
      </c>
      <c r="B88" s="34">
        <v>259.75</v>
      </c>
      <c r="C88" s="34">
        <v>86.58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114.76</v>
      </c>
      <c r="N88">
        <v>269.97000000000003</v>
      </c>
      <c r="O88">
        <v>100.54</v>
      </c>
      <c r="P88">
        <v>0.84</v>
      </c>
      <c r="Q88">
        <v>11.61</v>
      </c>
      <c r="R88" s="93">
        <v>0</v>
      </c>
      <c r="S88" s="93">
        <v>0</v>
      </c>
      <c r="T88" s="93">
        <v>0</v>
      </c>
      <c r="U88">
        <v>1.07</v>
      </c>
      <c r="V88">
        <v>0</v>
      </c>
      <c r="W88">
        <v>1.43</v>
      </c>
      <c r="X88">
        <v>61.81</v>
      </c>
      <c r="Y88">
        <v>20.62</v>
      </c>
      <c r="Z88">
        <v>20.6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15.95</v>
      </c>
      <c r="AH88">
        <v>49.02</v>
      </c>
      <c r="AI88">
        <v>49.02</v>
      </c>
      <c r="AJ88">
        <v>24</v>
      </c>
      <c r="AK88">
        <v>0</v>
      </c>
      <c r="AL88">
        <v>0</v>
      </c>
    </row>
    <row r="89" spans="1:38">
      <c r="A89" t="s">
        <v>131</v>
      </c>
      <c r="B89" s="34">
        <v>259.75</v>
      </c>
      <c r="C89" s="34">
        <v>86.58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114.76</v>
      </c>
      <c r="N89">
        <v>269.97000000000003</v>
      </c>
      <c r="O89">
        <v>100.54</v>
      </c>
      <c r="P89">
        <v>0.84</v>
      </c>
      <c r="Q89">
        <v>14.81</v>
      </c>
      <c r="R89" s="93">
        <v>0</v>
      </c>
      <c r="S89" s="93">
        <v>0</v>
      </c>
      <c r="T89" s="93">
        <v>0</v>
      </c>
      <c r="U89">
        <v>1.07</v>
      </c>
      <c r="V89">
        <v>0</v>
      </c>
      <c r="W89">
        <v>1.43</v>
      </c>
      <c r="X89">
        <v>61.26</v>
      </c>
      <c r="Y89">
        <v>20.43</v>
      </c>
      <c r="Z89">
        <v>20.420000000000002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15.15</v>
      </c>
      <c r="AH89">
        <v>43.48</v>
      </c>
      <c r="AI89">
        <v>43.48</v>
      </c>
      <c r="AJ89">
        <v>24</v>
      </c>
      <c r="AK89">
        <v>0</v>
      </c>
      <c r="AL89">
        <v>0</v>
      </c>
    </row>
    <row r="90" spans="1:38">
      <c r="A90" t="s">
        <v>132</v>
      </c>
      <c r="B90" s="34">
        <v>259.75</v>
      </c>
      <c r="C90" s="34">
        <v>67.7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84.65</v>
      </c>
      <c r="N90">
        <v>269.97000000000003</v>
      </c>
      <c r="O90">
        <v>100.54</v>
      </c>
      <c r="P90">
        <v>0.84</v>
      </c>
      <c r="Q90">
        <v>14.77</v>
      </c>
      <c r="R90" s="93">
        <v>0</v>
      </c>
      <c r="S90" s="93">
        <v>0</v>
      </c>
      <c r="T90" s="93">
        <v>0</v>
      </c>
      <c r="U90">
        <v>1.07</v>
      </c>
      <c r="V90">
        <v>0</v>
      </c>
      <c r="W90">
        <v>1.43</v>
      </c>
      <c r="X90">
        <v>59.21</v>
      </c>
      <c r="Y90">
        <v>19.73</v>
      </c>
      <c r="Z90">
        <v>19.739999999999998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14.58</v>
      </c>
      <c r="AH90">
        <v>41.11</v>
      </c>
      <c r="AI90">
        <v>41.11</v>
      </c>
      <c r="AJ90">
        <v>24</v>
      </c>
      <c r="AK90">
        <v>0</v>
      </c>
      <c r="AL90">
        <v>0</v>
      </c>
    </row>
    <row r="91" spans="1:38">
      <c r="A91" t="s">
        <v>133</v>
      </c>
      <c r="B91" s="34">
        <v>259.75</v>
      </c>
      <c r="C91" s="34">
        <v>75.150000000000006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114.76</v>
      </c>
      <c r="N91">
        <v>269.97000000000003</v>
      </c>
      <c r="O91">
        <v>100.54</v>
      </c>
      <c r="P91">
        <v>0.84</v>
      </c>
      <c r="Q91">
        <v>9.4600000000000009</v>
      </c>
      <c r="R91" s="93">
        <v>0</v>
      </c>
      <c r="S91" s="93">
        <v>0</v>
      </c>
      <c r="T91" s="93">
        <v>0</v>
      </c>
      <c r="U91">
        <v>1.07</v>
      </c>
      <c r="V91">
        <v>0</v>
      </c>
      <c r="W91">
        <v>1.38</v>
      </c>
      <c r="X91">
        <v>40.26</v>
      </c>
      <c r="Y91">
        <v>13.42</v>
      </c>
      <c r="Z91">
        <v>13.42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8.8800000000000008</v>
      </c>
      <c r="AH91">
        <v>36.19</v>
      </c>
      <c r="AI91">
        <v>36.19</v>
      </c>
      <c r="AJ91">
        <v>24</v>
      </c>
      <c r="AK91">
        <v>0</v>
      </c>
      <c r="AL91">
        <v>0</v>
      </c>
    </row>
    <row r="92" spans="1:38">
      <c r="A92" t="s">
        <v>134</v>
      </c>
      <c r="B92" s="34">
        <v>259.75</v>
      </c>
      <c r="C92" s="34">
        <v>75.150000000000006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114.76</v>
      </c>
      <c r="N92">
        <v>269.97000000000003</v>
      </c>
      <c r="O92">
        <v>100.54</v>
      </c>
      <c r="P92">
        <v>0.84</v>
      </c>
      <c r="Q92">
        <v>9.48</v>
      </c>
      <c r="R92" s="93">
        <v>0</v>
      </c>
      <c r="S92" s="93">
        <v>0</v>
      </c>
      <c r="T92" s="93">
        <v>0</v>
      </c>
      <c r="U92">
        <v>1.07</v>
      </c>
      <c r="V92">
        <v>0</v>
      </c>
      <c r="W92">
        <v>1.38</v>
      </c>
      <c r="X92">
        <v>39.76</v>
      </c>
      <c r="Y92">
        <v>13.26</v>
      </c>
      <c r="Z92">
        <v>13.25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8.51</v>
      </c>
      <c r="AH92">
        <v>34.33</v>
      </c>
      <c r="AI92">
        <v>34.33</v>
      </c>
      <c r="AJ92">
        <v>24</v>
      </c>
      <c r="AK92">
        <v>0</v>
      </c>
      <c r="AL92">
        <v>0</v>
      </c>
    </row>
    <row r="93" spans="1:38">
      <c r="A93" t="s">
        <v>135</v>
      </c>
      <c r="B93" s="34">
        <v>224.54</v>
      </c>
      <c r="C93" s="34">
        <v>75.150000000000006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114.76</v>
      </c>
      <c r="N93">
        <v>269.97000000000003</v>
      </c>
      <c r="O93">
        <v>71.739999999999995</v>
      </c>
      <c r="P93">
        <v>0.77</v>
      </c>
      <c r="Q93">
        <v>9.58</v>
      </c>
      <c r="R93" s="93">
        <v>0</v>
      </c>
      <c r="S93" s="93">
        <v>0</v>
      </c>
      <c r="T93" s="93">
        <v>0</v>
      </c>
      <c r="U93">
        <v>1.07</v>
      </c>
      <c r="V93">
        <v>0</v>
      </c>
      <c r="W93">
        <v>1.38</v>
      </c>
      <c r="X93">
        <v>38.76</v>
      </c>
      <c r="Y93">
        <v>12.92</v>
      </c>
      <c r="Z93">
        <v>12.92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8.4</v>
      </c>
      <c r="AH93">
        <v>30.62</v>
      </c>
      <c r="AI93">
        <v>30.62</v>
      </c>
      <c r="AJ93">
        <v>24</v>
      </c>
      <c r="AK93">
        <v>0</v>
      </c>
      <c r="AL93">
        <v>0</v>
      </c>
    </row>
    <row r="94" spans="1:38">
      <c r="A94" t="s">
        <v>136</v>
      </c>
      <c r="B94" s="34">
        <v>224.54</v>
      </c>
      <c r="C94" s="34">
        <v>75.150000000000006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84.65</v>
      </c>
      <c r="N94">
        <v>269.97000000000003</v>
      </c>
      <c r="O94">
        <v>48</v>
      </c>
      <c r="P94">
        <v>0.77</v>
      </c>
      <c r="Q94">
        <v>9.6999999999999993</v>
      </c>
      <c r="R94" s="93">
        <v>0</v>
      </c>
      <c r="S94" s="93">
        <v>0</v>
      </c>
      <c r="T94" s="93">
        <v>0</v>
      </c>
      <c r="U94">
        <v>1.07</v>
      </c>
      <c r="V94">
        <v>0</v>
      </c>
      <c r="W94">
        <v>1.38</v>
      </c>
      <c r="X94">
        <v>38.49</v>
      </c>
      <c r="Y94">
        <v>12.82</v>
      </c>
      <c r="Z94">
        <v>12.83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8.4</v>
      </c>
      <c r="AH94">
        <v>28.58</v>
      </c>
      <c r="AI94">
        <v>28.58</v>
      </c>
      <c r="AJ94">
        <v>24</v>
      </c>
      <c r="AK94">
        <v>0</v>
      </c>
      <c r="AL94">
        <v>0</v>
      </c>
    </row>
    <row r="95" spans="1:38">
      <c r="A95" t="s">
        <v>137</v>
      </c>
      <c r="B95" s="34">
        <v>224.54</v>
      </c>
      <c r="C95" s="34">
        <v>56.27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65.84</v>
      </c>
      <c r="N95">
        <v>269.97000000000003</v>
      </c>
      <c r="O95">
        <v>48</v>
      </c>
      <c r="P95">
        <v>0.77</v>
      </c>
      <c r="Q95">
        <v>9.5299999999999994</v>
      </c>
      <c r="R95" s="93">
        <v>0</v>
      </c>
      <c r="S95" s="93">
        <v>0</v>
      </c>
      <c r="T95" s="93">
        <v>0</v>
      </c>
      <c r="U95">
        <v>1.03</v>
      </c>
      <c r="V95">
        <v>0</v>
      </c>
      <c r="W95">
        <v>1.38</v>
      </c>
      <c r="X95">
        <v>37.26</v>
      </c>
      <c r="Y95">
        <v>12.42</v>
      </c>
      <c r="Z95">
        <v>12.42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</v>
      </c>
      <c r="AH95">
        <v>27.69</v>
      </c>
      <c r="AI95">
        <v>27.69</v>
      </c>
      <c r="AJ95">
        <v>24</v>
      </c>
      <c r="AK95">
        <v>0</v>
      </c>
      <c r="AL95">
        <v>0</v>
      </c>
    </row>
    <row r="96" spans="1:38">
      <c r="A96" t="s">
        <v>138</v>
      </c>
      <c r="B96" s="34">
        <v>224.54</v>
      </c>
      <c r="C96" s="34">
        <v>56.27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65.84</v>
      </c>
      <c r="N96">
        <v>269.97000000000003</v>
      </c>
      <c r="O96">
        <v>48</v>
      </c>
      <c r="P96">
        <v>0.77</v>
      </c>
      <c r="Q96">
        <v>9.2799999999999994</v>
      </c>
      <c r="R96" s="93">
        <v>0</v>
      </c>
      <c r="S96" s="93">
        <v>0</v>
      </c>
      <c r="T96" s="93">
        <v>0</v>
      </c>
      <c r="U96">
        <v>1.03</v>
      </c>
      <c r="V96">
        <v>0</v>
      </c>
      <c r="W96">
        <v>1.38</v>
      </c>
      <c r="X96">
        <v>35.92</v>
      </c>
      <c r="Y96">
        <v>11.97</v>
      </c>
      <c r="Z96">
        <v>11.98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</v>
      </c>
      <c r="AH96">
        <v>27.01</v>
      </c>
      <c r="AI96">
        <v>27.01</v>
      </c>
      <c r="AJ96">
        <v>24</v>
      </c>
      <c r="AK96">
        <v>0</v>
      </c>
      <c r="AL96">
        <v>0</v>
      </c>
    </row>
    <row r="97" spans="1:50">
      <c r="A97" t="s">
        <v>139</v>
      </c>
      <c r="B97" s="34">
        <v>197.96</v>
      </c>
      <c r="C97" s="34">
        <v>56.27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65.84</v>
      </c>
      <c r="N97">
        <v>269.97000000000003</v>
      </c>
      <c r="O97">
        <v>48</v>
      </c>
      <c r="P97">
        <v>0.77</v>
      </c>
      <c r="Q97">
        <v>9</v>
      </c>
      <c r="R97" s="93">
        <v>0</v>
      </c>
      <c r="S97" s="93">
        <v>0</v>
      </c>
      <c r="T97" s="93">
        <v>0</v>
      </c>
      <c r="U97">
        <v>1.03</v>
      </c>
      <c r="V97">
        <v>0</v>
      </c>
      <c r="W97">
        <v>1.38</v>
      </c>
      <c r="X97">
        <v>33.6</v>
      </c>
      <c r="Y97">
        <v>11.21</v>
      </c>
      <c r="Z97">
        <v>11.2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</v>
      </c>
      <c r="AH97">
        <v>26.63</v>
      </c>
      <c r="AI97">
        <v>26.63</v>
      </c>
      <c r="AJ97">
        <v>24</v>
      </c>
      <c r="AK97">
        <v>0</v>
      </c>
      <c r="AL97">
        <v>0</v>
      </c>
    </row>
    <row r="98" spans="1:50">
      <c r="A98" t="s">
        <v>140</v>
      </c>
      <c r="B98" s="34">
        <v>197.96</v>
      </c>
      <c r="C98" s="34">
        <v>56.27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65.84</v>
      </c>
      <c r="N98">
        <v>269.97000000000003</v>
      </c>
      <c r="O98">
        <v>48</v>
      </c>
      <c r="P98">
        <v>0.77</v>
      </c>
      <c r="Q98">
        <v>8.98</v>
      </c>
      <c r="R98" s="93">
        <v>0</v>
      </c>
      <c r="S98" s="93">
        <v>0</v>
      </c>
      <c r="T98" s="93">
        <v>0</v>
      </c>
      <c r="U98">
        <v>1.03</v>
      </c>
      <c r="V98">
        <v>0</v>
      </c>
      <c r="W98">
        <v>1.38</v>
      </c>
      <c r="X98">
        <v>33.5</v>
      </c>
      <c r="Y98">
        <v>11.16</v>
      </c>
      <c r="Z98">
        <v>11.17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</v>
      </c>
      <c r="AH98">
        <v>28.52</v>
      </c>
      <c r="AI98">
        <v>28.52</v>
      </c>
      <c r="AJ98">
        <v>24</v>
      </c>
      <c r="AK98">
        <v>0</v>
      </c>
      <c r="AL98">
        <v>0</v>
      </c>
    </row>
    <row r="99" spans="1:50">
      <c r="A99" t="s">
        <v>141</v>
      </c>
      <c r="B99" s="34">
        <f>SUM(B3:B98)/4000</f>
        <v>5.4604875000000002</v>
      </c>
      <c r="C99" s="34">
        <f t="shared" ref="C99:P99" si="2">SUM(C3:C98)/4000</f>
        <v>1.7033599999999993</v>
      </c>
      <c r="D99" s="93">
        <f t="shared" ref="D99" si="3">SUM(D3:D98)/4000</f>
        <v>0.89300500000000005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7.0732500000000004E-2</v>
      </c>
      <c r="K99" s="37">
        <f t="shared" si="2"/>
        <v>7.0732500000000004E-2</v>
      </c>
      <c r="L99" s="37">
        <f t="shared" si="2"/>
        <v>7.2507500000000003E-2</v>
      </c>
      <c r="M99">
        <f t="shared" si="2"/>
        <v>2.3889325000000028</v>
      </c>
      <c r="N99">
        <f t="shared" si="2"/>
        <v>5.9754800000000037</v>
      </c>
      <c r="O99">
        <f t="shared" si="2"/>
        <v>1.9413574999999994</v>
      </c>
      <c r="P99">
        <f t="shared" si="2"/>
        <v>1.7620000000000014E-2</v>
      </c>
      <c r="Q99">
        <f t="shared" ref="Q99:AF99" si="5">SUM(Q3:Q98)/4000</f>
        <v>0.17835499999999996</v>
      </c>
      <c r="R99" s="93">
        <f t="shared" si="5"/>
        <v>0.31282500000000002</v>
      </c>
      <c r="S99" s="93">
        <f t="shared" si="5"/>
        <v>0.28153999999999996</v>
      </c>
      <c r="T99" s="93">
        <f t="shared" si="5"/>
        <v>0.29863999999999996</v>
      </c>
      <c r="U99">
        <f t="shared" si="5"/>
        <v>2.3714999999999972E-2</v>
      </c>
      <c r="V99">
        <f t="shared" si="5"/>
        <v>0.89186216149999986</v>
      </c>
      <c r="W99">
        <f t="shared" si="5"/>
        <v>3.4070000000000024E-2</v>
      </c>
      <c r="X99">
        <f t="shared" si="5"/>
        <v>0.77097000000000027</v>
      </c>
      <c r="Y99">
        <f t="shared" si="5"/>
        <v>0.25699000000000016</v>
      </c>
      <c r="Z99">
        <f t="shared" si="5"/>
        <v>0.25697750000000019</v>
      </c>
      <c r="AA99">
        <f t="shared" si="5"/>
        <v>1.5843600000000002</v>
      </c>
      <c r="AB99">
        <f t="shared" si="5"/>
        <v>0.31684750000000012</v>
      </c>
      <c r="AC99">
        <f t="shared" si="5"/>
        <v>0.46701999999999999</v>
      </c>
      <c r="AD99">
        <f t="shared" si="5"/>
        <v>0.22900000000000001</v>
      </c>
      <c r="AE99">
        <f t="shared" si="5"/>
        <v>0.41525000000000001</v>
      </c>
      <c r="AF99">
        <f t="shared" si="5"/>
        <v>0.20724999999999999</v>
      </c>
      <c r="AG99">
        <f t="shared" ref="AG99:AM99" si="6">SUM(AG3:AG98)/4000</f>
        <v>0.18153000000000002</v>
      </c>
      <c r="AH99">
        <f t="shared" si="6"/>
        <v>0.55428749999999971</v>
      </c>
      <c r="AI99">
        <f t="shared" si="6"/>
        <v>0.55428749999999971</v>
      </c>
      <c r="AJ99">
        <f t="shared" si="6"/>
        <v>0.38496000000000002</v>
      </c>
      <c r="AK99">
        <f t="shared" si="6"/>
        <v>0.76824999999999999</v>
      </c>
      <c r="AL99">
        <f t="shared" si="6"/>
        <v>0.32650000000000001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45309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268.77293923679053</v>
      </c>
      <c r="L3">
        <v>9.0400456820259265</v>
      </c>
      <c r="M3">
        <v>61.210554501188994</v>
      </c>
      <c r="N3">
        <v>24.900744057152934</v>
      </c>
      <c r="O3">
        <v>70.348004646196614</v>
      </c>
      <c r="P3">
        <v>25.810191455944267</v>
      </c>
      <c r="Q3">
        <v>9.1977399406731308</v>
      </c>
      <c r="R3">
        <v>17.867162959613196</v>
      </c>
      <c r="S3">
        <v>11.123488005048186</v>
      </c>
      <c r="T3">
        <v>0</v>
      </c>
      <c r="U3">
        <v>59.619602958505396</v>
      </c>
      <c r="V3">
        <v>8.7426326010781672</v>
      </c>
      <c r="W3">
        <v>19.554940743434344</v>
      </c>
      <c r="X3">
        <v>62.188124973259754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5.9048251272819483</v>
      </c>
      <c r="AG3">
        <v>14.213001244800003</v>
      </c>
      <c r="AH3">
        <v>0</v>
      </c>
      <c r="AI3">
        <v>0</v>
      </c>
      <c r="AJ3">
        <v>0</v>
      </c>
      <c r="AK3">
        <v>22.95357035839244</v>
      </c>
      <c r="AL3">
        <v>1.6642749184165231</v>
      </c>
      <c r="AM3">
        <v>0</v>
      </c>
      <c r="AN3">
        <v>0</v>
      </c>
      <c r="AO3">
        <v>0</v>
      </c>
      <c r="AP3">
        <v>2.6461942001657004</v>
      </c>
      <c r="AQ3">
        <v>0</v>
      </c>
      <c r="AR3">
        <v>11.170932064311589</v>
      </c>
      <c r="AS3">
        <v>1.9848811409455847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708.91385081522526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268.77293923679053</v>
      </c>
      <c r="L4">
        <v>2.8800370829919228</v>
      </c>
      <c r="M4">
        <v>61.210554501188994</v>
      </c>
      <c r="N4">
        <v>24.900744057152934</v>
      </c>
      <c r="O4">
        <v>70.348004646196614</v>
      </c>
      <c r="P4">
        <v>26.179249007322404</v>
      </c>
      <c r="Q4">
        <v>4.6228795950570349</v>
      </c>
      <c r="R4">
        <v>17.867162959613196</v>
      </c>
      <c r="S4">
        <v>5.7593999999999994</v>
      </c>
      <c r="T4">
        <v>0</v>
      </c>
      <c r="U4">
        <v>59.619602958505396</v>
      </c>
      <c r="V4">
        <v>8.7426326010781672</v>
      </c>
      <c r="W4">
        <v>19.554940743434344</v>
      </c>
      <c r="X4">
        <v>62.188124973259754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5.9048251272819483</v>
      </c>
      <c r="AG4">
        <v>14.213001244800003</v>
      </c>
      <c r="AH4">
        <v>0</v>
      </c>
      <c r="AI4">
        <v>0</v>
      </c>
      <c r="AJ4">
        <v>0</v>
      </c>
      <c r="AK4">
        <v>22.95357035839244</v>
      </c>
      <c r="AL4">
        <v>1.6642749184165231</v>
      </c>
      <c r="AM4">
        <v>0</v>
      </c>
      <c r="AN4">
        <v>0</v>
      </c>
      <c r="AO4">
        <v>0</v>
      </c>
      <c r="AP4">
        <v>2.6461942001657004</v>
      </c>
      <c r="AQ4">
        <v>0</v>
      </c>
      <c r="AR4">
        <v>11.170932064311589</v>
      </c>
      <c r="AS4">
        <v>1.9848811409455847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693.18395141690519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268.77293923679053</v>
      </c>
      <c r="L5">
        <v>2.8800370829919228</v>
      </c>
      <c r="M5">
        <v>61.210554501188994</v>
      </c>
      <c r="N5">
        <v>24.900744057152934</v>
      </c>
      <c r="O5">
        <v>70.348004646196614</v>
      </c>
      <c r="P5">
        <v>26.179249007322404</v>
      </c>
      <c r="Q5">
        <v>3.839599999999999</v>
      </c>
      <c r="R5">
        <v>7.6807652307692305</v>
      </c>
      <c r="S5">
        <v>5.7593999999999994</v>
      </c>
      <c r="T5">
        <v>0</v>
      </c>
      <c r="U5">
        <v>59.619602958505396</v>
      </c>
      <c r="V5">
        <v>8.7426326010781672</v>
      </c>
      <c r="W5">
        <v>19.562855946410256</v>
      </c>
      <c r="X5">
        <v>62.188169331621417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5.9048251272819483</v>
      </c>
      <c r="AG5">
        <v>14.213001244800003</v>
      </c>
      <c r="AH5">
        <v>0</v>
      </c>
      <c r="AI5">
        <v>0</v>
      </c>
      <c r="AJ5">
        <v>0</v>
      </c>
      <c r="AK5">
        <v>22.95357035839244</v>
      </c>
      <c r="AL5">
        <v>1.6642749184165231</v>
      </c>
      <c r="AM5">
        <v>0</v>
      </c>
      <c r="AN5">
        <v>0</v>
      </c>
      <c r="AO5">
        <v>0</v>
      </c>
      <c r="AP5">
        <v>2.6461942001657004</v>
      </c>
      <c r="AQ5">
        <v>0</v>
      </c>
      <c r="AR5">
        <v>1.3963666178442022</v>
      </c>
      <c r="AS5">
        <v>1.9848811409455847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672.44766820787447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268.77293923679053</v>
      </c>
      <c r="L6">
        <v>2.8800370829919228</v>
      </c>
      <c r="M6">
        <v>61.210554501188994</v>
      </c>
      <c r="N6">
        <v>24.900744057152934</v>
      </c>
      <c r="O6">
        <v>70.348004646196614</v>
      </c>
      <c r="P6">
        <v>26.179249007322404</v>
      </c>
      <c r="Q6">
        <v>3.839599999999999</v>
      </c>
      <c r="R6">
        <v>7.6791999999999989</v>
      </c>
      <c r="S6">
        <v>5.7593999999999994</v>
      </c>
      <c r="T6">
        <v>0</v>
      </c>
      <c r="U6">
        <v>59.619602958505396</v>
      </c>
      <c r="V6">
        <v>2.8797000000000001</v>
      </c>
      <c r="W6">
        <v>19.560393537848604</v>
      </c>
      <c r="X6">
        <v>62.189595205177369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5.9048251272819483</v>
      </c>
      <c r="AG6">
        <v>14.213001244800003</v>
      </c>
      <c r="AH6">
        <v>0</v>
      </c>
      <c r="AI6">
        <v>0</v>
      </c>
      <c r="AJ6">
        <v>0</v>
      </c>
      <c r="AK6">
        <v>22.95357035839244</v>
      </c>
      <c r="AL6">
        <v>1.6642749184165231</v>
      </c>
      <c r="AM6">
        <v>0</v>
      </c>
      <c r="AN6">
        <v>0</v>
      </c>
      <c r="AO6">
        <v>0</v>
      </c>
      <c r="AP6">
        <v>2.6461942001657004</v>
      </c>
      <c r="AQ6">
        <v>0</v>
      </c>
      <c r="AR6">
        <v>0.93091093215579679</v>
      </c>
      <c r="AS6">
        <v>1.9848811409455847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666.11667815533292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268.77293923679053</v>
      </c>
      <c r="L7">
        <v>2.8800370829919228</v>
      </c>
      <c r="M7">
        <v>61.210554501188994</v>
      </c>
      <c r="N7">
        <v>24.900744057152934</v>
      </c>
      <c r="O7">
        <v>70.348004646196614</v>
      </c>
      <c r="P7">
        <v>26.179249007322404</v>
      </c>
      <c r="Q7">
        <v>3.839599999999999</v>
      </c>
      <c r="R7">
        <v>7.6791999999999989</v>
      </c>
      <c r="S7">
        <v>5.7593999999999994</v>
      </c>
      <c r="T7">
        <v>0</v>
      </c>
      <c r="U7">
        <v>59.619602958505396</v>
      </c>
      <c r="V7">
        <v>2.8797000000000001</v>
      </c>
      <c r="W7">
        <v>4.7995000000000001</v>
      </c>
      <c r="X7">
        <v>62.189595205177369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5.9048251272819483</v>
      </c>
      <c r="AG7">
        <v>14.213001244800003</v>
      </c>
      <c r="AH7">
        <v>0</v>
      </c>
      <c r="AI7">
        <v>0</v>
      </c>
      <c r="AJ7">
        <v>0</v>
      </c>
      <c r="AK7">
        <v>22.95357035839244</v>
      </c>
      <c r="AL7">
        <v>1.6642749184165231</v>
      </c>
      <c r="AM7">
        <v>0</v>
      </c>
      <c r="AN7">
        <v>0</v>
      </c>
      <c r="AO7">
        <v>0</v>
      </c>
      <c r="AP7">
        <v>2.6461942001657004</v>
      </c>
      <c r="AQ7">
        <v>0</v>
      </c>
      <c r="AR7">
        <v>0.93091093215579679</v>
      </c>
      <c r="AS7">
        <v>1.9848811409455847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651.35578461748423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268.77293923679053</v>
      </c>
      <c r="L8">
        <v>2.8800370829919228</v>
      </c>
      <c r="M8">
        <v>61.210554501188994</v>
      </c>
      <c r="N8">
        <v>24.900744057152934</v>
      </c>
      <c r="O8">
        <v>70.348004646196614</v>
      </c>
      <c r="P8">
        <v>26.179249007322404</v>
      </c>
      <c r="Q8">
        <v>3.839599999999999</v>
      </c>
      <c r="R8">
        <v>7.6791999999999989</v>
      </c>
      <c r="S8">
        <v>5.7593999999999994</v>
      </c>
      <c r="T8">
        <v>0</v>
      </c>
      <c r="U8">
        <v>59.619602958505396</v>
      </c>
      <c r="V8">
        <v>2.8797000000000001</v>
      </c>
      <c r="W8">
        <v>4.7995000000000001</v>
      </c>
      <c r="X8">
        <v>38.391479277864988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5.9048251272819483</v>
      </c>
      <c r="AG8">
        <v>14.213001244800003</v>
      </c>
      <c r="AH8">
        <v>0</v>
      </c>
      <c r="AI8">
        <v>0</v>
      </c>
      <c r="AJ8">
        <v>0</v>
      </c>
      <c r="AK8">
        <v>22.95357035839244</v>
      </c>
      <c r="AL8">
        <v>1.6642749184165231</v>
      </c>
      <c r="AM8">
        <v>0</v>
      </c>
      <c r="AN8">
        <v>0</v>
      </c>
      <c r="AO8">
        <v>0</v>
      </c>
      <c r="AP8">
        <v>2.6461942001657004</v>
      </c>
      <c r="AQ8">
        <v>0</v>
      </c>
      <c r="AR8">
        <v>0.93091093215579679</v>
      </c>
      <c r="AS8">
        <v>1.9848811409455847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627.55766869017179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268.77293923679053</v>
      </c>
      <c r="L9">
        <v>2.8800370829919228</v>
      </c>
      <c r="M9">
        <v>61.210554501188994</v>
      </c>
      <c r="N9">
        <v>24.900744057152934</v>
      </c>
      <c r="O9">
        <v>70.348004646196614</v>
      </c>
      <c r="P9">
        <v>26.179249007322404</v>
      </c>
      <c r="Q9">
        <v>3.839599999999999</v>
      </c>
      <c r="R9">
        <v>7.6791999999999989</v>
      </c>
      <c r="S9">
        <v>5.7593999999999994</v>
      </c>
      <c r="T9">
        <v>0</v>
      </c>
      <c r="U9">
        <v>59.619602958505396</v>
      </c>
      <c r="V9">
        <v>2.8797000000000001</v>
      </c>
      <c r="W9">
        <v>4.7995000000000001</v>
      </c>
      <c r="X9">
        <v>14.398500000000002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5.9048251272819483</v>
      </c>
      <c r="AG9">
        <v>14.213001244800003</v>
      </c>
      <c r="AH9">
        <v>0</v>
      </c>
      <c r="AI9">
        <v>0</v>
      </c>
      <c r="AJ9">
        <v>0</v>
      </c>
      <c r="AK9">
        <v>22.95357035839244</v>
      </c>
      <c r="AL9">
        <v>1.6642749184165231</v>
      </c>
      <c r="AM9">
        <v>0</v>
      </c>
      <c r="AN9">
        <v>0</v>
      </c>
      <c r="AO9">
        <v>0</v>
      </c>
      <c r="AP9">
        <v>0</v>
      </c>
      <c r="AQ9">
        <v>0</v>
      </c>
      <c r="AR9">
        <v>0.93091093215579679</v>
      </c>
      <c r="AS9">
        <v>1.9848811409455847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600.91849521214112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268.77293923679053</v>
      </c>
      <c r="L10">
        <v>2.8800370829919228</v>
      </c>
      <c r="M10">
        <v>61.210554501188994</v>
      </c>
      <c r="N10">
        <v>24.900744057152934</v>
      </c>
      <c r="O10">
        <v>70.348004646196614</v>
      </c>
      <c r="P10">
        <v>26.179249007322404</v>
      </c>
      <c r="Q10">
        <v>3.839599999999999</v>
      </c>
      <c r="R10">
        <v>7.6791999999999989</v>
      </c>
      <c r="S10">
        <v>5.7593999999999994</v>
      </c>
      <c r="T10">
        <v>0</v>
      </c>
      <c r="U10">
        <v>59.619602958505396</v>
      </c>
      <c r="V10">
        <v>2.8797000000000001</v>
      </c>
      <c r="W10">
        <v>4.7995000000000001</v>
      </c>
      <c r="X10">
        <v>14.398500000000002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5.9048251272819483</v>
      </c>
      <c r="AG10">
        <v>14.213001244800003</v>
      </c>
      <c r="AH10">
        <v>0</v>
      </c>
      <c r="AI10">
        <v>0</v>
      </c>
      <c r="AJ10">
        <v>0</v>
      </c>
      <c r="AK10">
        <v>22.95357035839244</v>
      </c>
      <c r="AL10">
        <v>1.6642749184165231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0.93091093215579679</v>
      </c>
      <c r="AS10">
        <v>1.9848811409455847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600.91849521214112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268.77293923679053</v>
      </c>
      <c r="L11">
        <v>2.8800370829919228</v>
      </c>
      <c r="M11">
        <v>61.210554501188994</v>
      </c>
      <c r="N11">
        <v>24.900744057152934</v>
      </c>
      <c r="O11">
        <v>70.348004646196614</v>
      </c>
      <c r="P11">
        <v>26.179249007322404</v>
      </c>
      <c r="Q11">
        <v>3.839599999999999</v>
      </c>
      <c r="R11">
        <v>7.6791999999999989</v>
      </c>
      <c r="S11">
        <v>5.7593999999999994</v>
      </c>
      <c r="T11">
        <v>0</v>
      </c>
      <c r="U11">
        <v>59.619602958505396</v>
      </c>
      <c r="V11">
        <v>2.8797000000000001</v>
      </c>
      <c r="W11">
        <v>4.7995000000000001</v>
      </c>
      <c r="X11">
        <v>14.398500000000002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5.9048251272819483</v>
      </c>
      <c r="AG11">
        <v>14.213001244800003</v>
      </c>
      <c r="AH11">
        <v>0</v>
      </c>
      <c r="AI11">
        <v>0</v>
      </c>
      <c r="AJ11">
        <v>0</v>
      </c>
      <c r="AK11">
        <v>22.95357035839244</v>
      </c>
      <c r="AL11">
        <v>4.9928240092082605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0.93091093215579679</v>
      </c>
      <c r="AS11">
        <v>1.9848811409455847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604.24704430293286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268.77293923679053</v>
      </c>
      <c r="L12">
        <v>2.8800370829919228</v>
      </c>
      <c r="M12">
        <v>61.210554501188994</v>
      </c>
      <c r="N12">
        <v>24.900744057152934</v>
      </c>
      <c r="O12">
        <v>70.348004646196614</v>
      </c>
      <c r="P12">
        <v>26.179249007322404</v>
      </c>
      <c r="Q12">
        <v>3.839599999999999</v>
      </c>
      <c r="R12">
        <v>7.6791999999999989</v>
      </c>
      <c r="S12">
        <v>5.7593999999999994</v>
      </c>
      <c r="T12">
        <v>0</v>
      </c>
      <c r="U12">
        <v>59.619602958505396</v>
      </c>
      <c r="V12">
        <v>2.8797000000000001</v>
      </c>
      <c r="W12">
        <v>4.7995000000000001</v>
      </c>
      <c r="X12">
        <v>14.398500000000002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5.9048251272819483</v>
      </c>
      <c r="AG12">
        <v>14.213001244800003</v>
      </c>
      <c r="AH12">
        <v>0</v>
      </c>
      <c r="AI12">
        <v>0</v>
      </c>
      <c r="AJ12">
        <v>0</v>
      </c>
      <c r="AK12">
        <v>22.95357035839244</v>
      </c>
      <c r="AL12">
        <v>29.956943309208256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0.93091093215579679</v>
      </c>
      <c r="AS12">
        <v>1.9848811409455847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629.21116360293286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268.77293923679053</v>
      </c>
      <c r="L13">
        <v>2.8800370829919228</v>
      </c>
      <c r="M13">
        <v>61.210554501188994</v>
      </c>
      <c r="N13">
        <v>24.900744057152934</v>
      </c>
      <c r="O13">
        <v>70.348004646196614</v>
      </c>
      <c r="P13">
        <v>26.179249007322404</v>
      </c>
      <c r="Q13">
        <v>3.839599999999999</v>
      </c>
      <c r="R13">
        <v>7.6791999999999989</v>
      </c>
      <c r="S13">
        <v>5.7593999999999994</v>
      </c>
      <c r="T13">
        <v>0</v>
      </c>
      <c r="U13">
        <v>59.619602958505396</v>
      </c>
      <c r="V13">
        <v>2.8797000000000001</v>
      </c>
      <c r="W13">
        <v>4.7995000000000001</v>
      </c>
      <c r="X13">
        <v>14.398500000000002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5.9048251272819483</v>
      </c>
      <c r="AG13">
        <v>14.213001244800003</v>
      </c>
      <c r="AH13">
        <v>0</v>
      </c>
      <c r="AI13">
        <v>0</v>
      </c>
      <c r="AJ13">
        <v>0</v>
      </c>
      <c r="AK13">
        <v>22.95357035839244</v>
      </c>
      <c r="AL13">
        <v>29.956943309208256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0.93091093215579679</v>
      </c>
      <c r="AS13">
        <v>1.9848811409455847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629.21116360293286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268.77293923679053</v>
      </c>
      <c r="L14">
        <v>2.8800370829919228</v>
      </c>
      <c r="M14">
        <v>61.210554501188994</v>
      </c>
      <c r="N14">
        <v>24.900744057152934</v>
      </c>
      <c r="O14">
        <v>70.348004646196614</v>
      </c>
      <c r="P14">
        <v>26.179249007322404</v>
      </c>
      <c r="Q14">
        <v>3.839599999999999</v>
      </c>
      <c r="R14">
        <v>7.6791999999999989</v>
      </c>
      <c r="S14">
        <v>5.7593999999999994</v>
      </c>
      <c r="T14">
        <v>0</v>
      </c>
      <c r="U14">
        <v>59.619602958505396</v>
      </c>
      <c r="V14">
        <v>2.8797000000000001</v>
      </c>
      <c r="W14">
        <v>4.7995000000000001</v>
      </c>
      <c r="X14">
        <v>14.398500000000002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5.9048251272819483</v>
      </c>
      <c r="AG14">
        <v>14.213001244800003</v>
      </c>
      <c r="AH14">
        <v>0</v>
      </c>
      <c r="AI14">
        <v>0</v>
      </c>
      <c r="AJ14">
        <v>0</v>
      </c>
      <c r="AK14">
        <v>22.95357035839244</v>
      </c>
      <c r="AL14">
        <v>4.9928240092082605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0.93091093215579679</v>
      </c>
      <c r="AS14">
        <v>1.9848811409455847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604.24704430293286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268.77293923679053</v>
      </c>
      <c r="L15">
        <v>2.8800370829919228</v>
      </c>
      <c r="M15">
        <v>61.210554501188994</v>
      </c>
      <c r="N15">
        <v>24.900744057152934</v>
      </c>
      <c r="O15">
        <v>70.348004646196614</v>
      </c>
      <c r="P15">
        <v>26.179249007322404</v>
      </c>
      <c r="Q15">
        <v>3.839599999999999</v>
      </c>
      <c r="R15">
        <v>7.6791999999999989</v>
      </c>
      <c r="S15">
        <v>5.7593999999999994</v>
      </c>
      <c r="T15">
        <v>0</v>
      </c>
      <c r="U15">
        <v>59.619602958505396</v>
      </c>
      <c r="V15">
        <v>2.8797000000000001</v>
      </c>
      <c r="W15">
        <v>4.7995000000000001</v>
      </c>
      <c r="X15">
        <v>14.398500000000002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5.9048251272819483</v>
      </c>
      <c r="AG15">
        <v>14.213001244800003</v>
      </c>
      <c r="AH15">
        <v>0</v>
      </c>
      <c r="AI15">
        <v>0</v>
      </c>
      <c r="AJ15">
        <v>0</v>
      </c>
      <c r="AK15">
        <v>22.95357035839244</v>
      </c>
      <c r="AL15">
        <v>1.6642749184165231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0.93091093215579679</v>
      </c>
      <c r="AS15">
        <v>1.9848811409455847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600.91849521214112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268.77293923679053</v>
      </c>
      <c r="L16">
        <v>2.8800370829919228</v>
      </c>
      <c r="M16">
        <v>61.210554501188994</v>
      </c>
      <c r="N16">
        <v>24.900744057152934</v>
      </c>
      <c r="O16">
        <v>70.348004646196614</v>
      </c>
      <c r="P16">
        <v>26.179249007322404</v>
      </c>
      <c r="Q16">
        <v>3.839599999999999</v>
      </c>
      <c r="R16">
        <v>7.6791999999999989</v>
      </c>
      <c r="S16">
        <v>5.7593999999999994</v>
      </c>
      <c r="T16">
        <v>0</v>
      </c>
      <c r="U16">
        <v>59.619602958505396</v>
      </c>
      <c r="V16">
        <v>2.8797000000000001</v>
      </c>
      <c r="W16">
        <v>4.7995000000000001</v>
      </c>
      <c r="X16">
        <v>14.398500000000002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5.9048251272819483</v>
      </c>
      <c r="AG16">
        <v>14.213001244800003</v>
      </c>
      <c r="AH16">
        <v>0</v>
      </c>
      <c r="AI16">
        <v>0</v>
      </c>
      <c r="AJ16">
        <v>0</v>
      </c>
      <c r="AK16">
        <v>22.95357035839244</v>
      </c>
      <c r="AL16">
        <v>1.6642749184165231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0.93091093215579679</v>
      </c>
      <c r="AS16">
        <v>1.9848811409455847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600.91849521214112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268.77293923679053</v>
      </c>
      <c r="L17">
        <v>2.8800370829919228</v>
      </c>
      <c r="M17">
        <v>61.210554501188994</v>
      </c>
      <c r="N17">
        <v>24.900744057152934</v>
      </c>
      <c r="O17">
        <v>70.348004646196614</v>
      </c>
      <c r="P17">
        <v>26.179249007322404</v>
      </c>
      <c r="Q17">
        <v>3.839599999999999</v>
      </c>
      <c r="R17">
        <v>7.6791999999999989</v>
      </c>
      <c r="S17">
        <v>5.7593999999999994</v>
      </c>
      <c r="T17">
        <v>0</v>
      </c>
      <c r="U17">
        <v>59.619602958505396</v>
      </c>
      <c r="V17">
        <v>2.8797000000000001</v>
      </c>
      <c r="W17">
        <v>4.7995000000000001</v>
      </c>
      <c r="X17">
        <v>14.398500000000002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5.9048251272819483</v>
      </c>
      <c r="AG17">
        <v>14.213001244800003</v>
      </c>
      <c r="AH17">
        <v>0</v>
      </c>
      <c r="AI17">
        <v>0</v>
      </c>
      <c r="AJ17">
        <v>0</v>
      </c>
      <c r="AK17">
        <v>22.95357035839244</v>
      </c>
      <c r="AL17">
        <v>1.6642749184165231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0.93091093215579679</v>
      </c>
      <c r="AS17">
        <v>1.9848811409455847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600.91849521214112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268.77293923679053</v>
      </c>
      <c r="L18">
        <v>2.8800370829919228</v>
      </c>
      <c r="M18">
        <v>61.210554501188994</v>
      </c>
      <c r="N18">
        <v>24.900744057152934</v>
      </c>
      <c r="O18">
        <v>70.348004646196614</v>
      </c>
      <c r="P18">
        <v>26.179249007322404</v>
      </c>
      <c r="Q18">
        <v>3.839599999999999</v>
      </c>
      <c r="R18">
        <v>7.6791999999999989</v>
      </c>
      <c r="S18">
        <v>5.7593999999999994</v>
      </c>
      <c r="T18">
        <v>0</v>
      </c>
      <c r="U18">
        <v>59.619602958505396</v>
      </c>
      <c r="V18">
        <v>2.8797000000000001</v>
      </c>
      <c r="W18">
        <v>4.7995000000000001</v>
      </c>
      <c r="X18">
        <v>14.398500000000002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5.9048251272819483</v>
      </c>
      <c r="AG18">
        <v>14.213001244800003</v>
      </c>
      <c r="AH18">
        <v>0</v>
      </c>
      <c r="AI18">
        <v>0</v>
      </c>
      <c r="AJ18">
        <v>0</v>
      </c>
      <c r="AK18">
        <v>22.95357035839244</v>
      </c>
      <c r="AL18">
        <v>9.1535105592082591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0.93091093215579679</v>
      </c>
      <c r="AS18">
        <v>1.9848811409455847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608.4077308529329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268.77293923679053</v>
      </c>
      <c r="L19">
        <v>2.8800370829919228</v>
      </c>
      <c r="M19">
        <v>61.210554501188994</v>
      </c>
      <c r="N19">
        <v>24.900744057152934</v>
      </c>
      <c r="O19">
        <v>70.348004646196614</v>
      </c>
      <c r="P19">
        <v>26.179249007322404</v>
      </c>
      <c r="Q19">
        <v>3.839599999999999</v>
      </c>
      <c r="R19">
        <v>7.6791999999999989</v>
      </c>
      <c r="S19">
        <v>5.7593999999999994</v>
      </c>
      <c r="T19">
        <v>0</v>
      </c>
      <c r="U19">
        <v>59.619602958505396</v>
      </c>
      <c r="V19">
        <v>2.8797000000000001</v>
      </c>
      <c r="W19">
        <v>4.7995000000000001</v>
      </c>
      <c r="X19">
        <v>14.398500000000002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5.9048251272819483</v>
      </c>
      <c r="AG19">
        <v>14.213001244800003</v>
      </c>
      <c r="AH19">
        <v>0</v>
      </c>
      <c r="AI19">
        <v>0</v>
      </c>
      <c r="AJ19">
        <v>0</v>
      </c>
      <c r="AK19">
        <v>22.95357035839244</v>
      </c>
      <c r="AL19">
        <v>9.1535105592082591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0.93091093215579679</v>
      </c>
      <c r="AS19">
        <v>1.9848811409455847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608.4077308529329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268.77293923679053</v>
      </c>
      <c r="L20">
        <v>2.8800370829919228</v>
      </c>
      <c r="M20">
        <v>61.210554501188994</v>
      </c>
      <c r="N20">
        <v>24.900744057152934</v>
      </c>
      <c r="O20">
        <v>70.348004646196614</v>
      </c>
      <c r="P20">
        <v>26.179249007322404</v>
      </c>
      <c r="Q20">
        <v>3.839599999999999</v>
      </c>
      <c r="R20">
        <v>7.6791999999999989</v>
      </c>
      <c r="S20">
        <v>5.7593999999999994</v>
      </c>
      <c r="T20">
        <v>0</v>
      </c>
      <c r="U20">
        <v>59.619602958505396</v>
      </c>
      <c r="V20">
        <v>2.8797000000000001</v>
      </c>
      <c r="W20">
        <v>4.7995000000000001</v>
      </c>
      <c r="X20">
        <v>14.398500000000002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5.9048251272819483</v>
      </c>
      <c r="AG20">
        <v>14.213001244800003</v>
      </c>
      <c r="AH20">
        <v>0</v>
      </c>
      <c r="AI20">
        <v>0</v>
      </c>
      <c r="AJ20">
        <v>0</v>
      </c>
      <c r="AK20">
        <v>22.95357035839244</v>
      </c>
      <c r="AL20">
        <v>9.1535105592082591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0.93091093215579679</v>
      </c>
      <c r="AS20">
        <v>1.9848811409455847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608.4077308529329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268.77293923679053</v>
      </c>
      <c r="L21">
        <v>2.8800370829919228</v>
      </c>
      <c r="M21">
        <v>61.210554501188994</v>
      </c>
      <c r="N21">
        <v>24.900744057152934</v>
      </c>
      <c r="O21">
        <v>70.348004646196614</v>
      </c>
      <c r="P21">
        <v>26.179249007322404</v>
      </c>
      <c r="Q21">
        <v>3.839599999999999</v>
      </c>
      <c r="R21">
        <v>7.6791999999999989</v>
      </c>
      <c r="S21">
        <v>5.7593999999999994</v>
      </c>
      <c r="T21">
        <v>0</v>
      </c>
      <c r="U21">
        <v>59.619602958505396</v>
      </c>
      <c r="V21">
        <v>2.8797000000000001</v>
      </c>
      <c r="W21">
        <v>19.560393537848604</v>
      </c>
      <c r="X21">
        <v>62.189595205177369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5.9048251272819483</v>
      </c>
      <c r="AG21">
        <v>14.213001244800003</v>
      </c>
      <c r="AH21">
        <v>0</v>
      </c>
      <c r="AI21">
        <v>0</v>
      </c>
      <c r="AJ21">
        <v>0</v>
      </c>
      <c r="AK21">
        <v>22.95357035839244</v>
      </c>
      <c r="AL21">
        <v>9.1535105592082591</v>
      </c>
      <c r="AM21">
        <v>0</v>
      </c>
      <c r="AN21">
        <v>0</v>
      </c>
      <c r="AO21">
        <v>0</v>
      </c>
      <c r="AP21">
        <v>0</v>
      </c>
      <c r="AQ21">
        <v>9.9347634903174598</v>
      </c>
      <c r="AR21">
        <v>0.93091093215579679</v>
      </c>
      <c r="AS21">
        <v>1.9848811409455847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680.89448308627641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268.77293923679053</v>
      </c>
      <c r="L22">
        <v>2.8800370829919228</v>
      </c>
      <c r="M22">
        <v>61.210554501188994</v>
      </c>
      <c r="N22">
        <v>24.900744057152934</v>
      </c>
      <c r="O22">
        <v>70.348004646196614</v>
      </c>
      <c r="P22">
        <v>26.179249007322404</v>
      </c>
      <c r="Q22">
        <v>3.839599999999999</v>
      </c>
      <c r="R22">
        <v>7.6791999999999989</v>
      </c>
      <c r="S22">
        <v>5.7593999999999994</v>
      </c>
      <c r="T22">
        <v>0</v>
      </c>
      <c r="U22">
        <v>59.619602958505396</v>
      </c>
      <c r="V22">
        <v>2.8797000000000001</v>
      </c>
      <c r="W22">
        <v>19.560393537848604</v>
      </c>
      <c r="X22">
        <v>62.189595205177369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5.9048251272819483</v>
      </c>
      <c r="AG22">
        <v>14.213001244800003</v>
      </c>
      <c r="AH22">
        <v>0</v>
      </c>
      <c r="AI22">
        <v>0</v>
      </c>
      <c r="AJ22">
        <v>0</v>
      </c>
      <c r="AK22">
        <v>22.95357035839244</v>
      </c>
      <c r="AL22">
        <v>9.1535105592082591</v>
      </c>
      <c r="AM22">
        <v>0</v>
      </c>
      <c r="AN22">
        <v>0</v>
      </c>
      <c r="AO22">
        <v>0</v>
      </c>
      <c r="AP22">
        <v>0</v>
      </c>
      <c r="AQ22">
        <v>10.353951820317461</v>
      </c>
      <c r="AR22">
        <v>0.93091093215579679</v>
      </c>
      <c r="AS22">
        <v>1.9848811409455847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681.31367141627641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268.77293923679053</v>
      </c>
      <c r="L23">
        <v>2.8800370829919228</v>
      </c>
      <c r="M23">
        <v>61.210554501188994</v>
      </c>
      <c r="N23">
        <v>24.900744057152934</v>
      </c>
      <c r="O23">
        <v>70.348004646196614</v>
      </c>
      <c r="P23">
        <v>26.179249007322404</v>
      </c>
      <c r="Q23">
        <v>3.839599999999999</v>
      </c>
      <c r="R23">
        <v>6.8807122968261076</v>
      </c>
      <c r="S23">
        <v>5.7593999999999994</v>
      </c>
      <c r="T23">
        <v>0</v>
      </c>
      <c r="U23">
        <v>59.619602958505396</v>
      </c>
      <c r="V23">
        <v>2.8814958040089085</v>
      </c>
      <c r="W23">
        <v>16.345219688506983</v>
      </c>
      <c r="X23">
        <v>56.258215888793302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5.9048251272819483</v>
      </c>
      <c r="AG23">
        <v>14.213001244800003</v>
      </c>
      <c r="AH23">
        <v>0</v>
      </c>
      <c r="AI23">
        <v>0</v>
      </c>
      <c r="AJ23">
        <v>0</v>
      </c>
      <c r="AK23">
        <v>22.95357035839244</v>
      </c>
      <c r="AL23">
        <v>1.6642749184165231</v>
      </c>
      <c r="AM23">
        <v>0</v>
      </c>
      <c r="AN23">
        <v>0</v>
      </c>
      <c r="AO23">
        <v>0</v>
      </c>
      <c r="AP23">
        <v>0</v>
      </c>
      <c r="AQ23">
        <v>10.353951820317461</v>
      </c>
      <c r="AR23">
        <v>0.93091093215579679</v>
      </c>
      <c r="AS23">
        <v>1.9848811409455847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663.88119071059384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335.96740738882994</v>
      </c>
      <c r="L24">
        <v>2.8800370829919228</v>
      </c>
      <c r="M24">
        <v>61.210554501188994</v>
      </c>
      <c r="N24">
        <v>24.900744057152934</v>
      </c>
      <c r="O24">
        <v>70.348004646196614</v>
      </c>
      <c r="P24">
        <v>26.179249007322404</v>
      </c>
      <c r="Q24">
        <v>3.839599999999999</v>
      </c>
      <c r="R24">
        <v>7.6807652307692305</v>
      </c>
      <c r="S24">
        <v>5.7593999999999994</v>
      </c>
      <c r="T24">
        <v>0</v>
      </c>
      <c r="U24">
        <v>59.619602958505396</v>
      </c>
      <c r="V24">
        <v>2.8814958040089085</v>
      </c>
      <c r="W24">
        <v>19.278143586332575</v>
      </c>
      <c r="X24">
        <v>62.18892118938804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5.9048251272819483</v>
      </c>
      <c r="AG24">
        <v>14.213001244800003</v>
      </c>
      <c r="AH24">
        <v>4.7908994716789852</v>
      </c>
      <c r="AI24">
        <v>0</v>
      </c>
      <c r="AJ24">
        <v>0</v>
      </c>
      <c r="AK24">
        <v>22.95357035839244</v>
      </c>
      <c r="AL24">
        <v>1.6642749184165231</v>
      </c>
      <c r="AM24">
        <v>0</v>
      </c>
      <c r="AN24">
        <v>0</v>
      </c>
      <c r="AO24">
        <v>0</v>
      </c>
      <c r="AP24">
        <v>0</v>
      </c>
      <c r="AQ24">
        <v>20.707903640634921</v>
      </c>
      <c r="AR24">
        <v>0.93091093215579679</v>
      </c>
      <c r="AS24">
        <v>1.9848811409455847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755.88419228699308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383.96149378174505</v>
      </c>
      <c r="L25">
        <v>2.8800092793470085</v>
      </c>
      <c r="M25">
        <v>61.210554501188994</v>
      </c>
      <c r="N25">
        <v>24.900744057152934</v>
      </c>
      <c r="O25">
        <v>70.348004646196614</v>
      </c>
      <c r="P25">
        <v>26.179249007322404</v>
      </c>
      <c r="Q25">
        <v>3.839599999999999</v>
      </c>
      <c r="R25">
        <v>17.870018856841366</v>
      </c>
      <c r="S25">
        <v>5.7593999999999994</v>
      </c>
      <c r="T25">
        <v>0</v>
      </c>
      <c r="U25">
        <v>59.619602958505396</v>
      </c>
      <c r="V25">
        <v>8.7394309981238276</v>
      </c>
      <c r="W25">
        <v>19.554940743434344</v>
      </c>
      <c r="X25">
        <v>62.188124973259754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5.9048251272819483</v>
      </c>
      <c r="AG25">
        <v>14.213001244800003</v>
      </c>
      <c r="AH25">
        <v>15.96966432</v>
      </c>
      <c r="AI25">
        <v>0</v>
      </c>
      <c r="AJ25">
        <v>0</v>
      </c>
      <c r="AK25">
        <v>22.95357035839244</v>
      </c>
      <c r="AL25">
        <v>1.6642749184165231</v>
      </c>
      <c r="AM25">
        <v>0</v>
      </c>
      <c r="AN25">
        <v>0</v>
      </c>
      <c r="AO25">
        <v>0</v>
      </c>
      <c r="AP25">
        <v>0</v>
      </c>
      <c r="AQ25">
        <v>20.707903640634921</v>
      </c>
      <c r="AR25">
        <v>0.93091093215579679</v>
      </c>
      <c r="AS25">
        <v>1.9848811409455847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831.38020548574491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431.95203831355047</v>
      </c>
      <c r="L26">
        <v>2.8800138090360261</v>
      </c>
      <c r="M26">
        <v>61.210554501188994</v>
      </c>
      <c r="N26">
        <v>24.900744057152934</v>
      </c>
      <c r="O26">
        <v>70.348004646196614</v>
      </c>
      <c r="P26">
        <v>26.179249007322404</v>
      </c>
      <c r="Q26">
        <v>3.8397939667774086</v>
      </c>
      <c r="R26">
        <v>17.872564908769867</v>
      </c>
      <c r="S26">
        <v>5.7611879326263251</v>
      </c>
      <c r="T26">
        <v>0</v>
      </c>
      <c r="U26">
        <v>59.619602958505396</v>
      </c>
      <c r="V26">
        <v>8.0080122303955594</v>
      </c>
      <c r="W26">
        <v>19.554940743434344</v>
      </c>
      <c r="X26">
        <v>62.188124973259754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6.9473664653156666</v>
      </c>
      <c r="AF26">
        <v>5.9048251272819483</v>
      </c>
      <c r="AG26">
        <v>14.213001244800003</v>
      </c>
      <c r="AH26">
        <v>15.96966432</v>
      </c>
      <c r="AI26">
        <v>0</v>
      </c>
      <c r="AJ26">
        <v>0</v>
      </c>
      <c r="AK26">
        <v>22.95357035839244</v>
      </c>
      <c r="AL26">
        <v>1.6642749184165231</v>
      </c>
      <c r="AM26">
        <v>0</v>
      </c>
      <c r="AN26">
        <v>0</v>
      </c>
      <c r="AO26">
        <v>0</v>
      </c>
      <c r="AP26">
        <v>0</v>
      </c>
      <c r="AQ26">
        <v>31.06185546095238</v>
      </c>
      <c r="AR26">
        <v>0.93091093215579679</v>
      </c>
      <c r="AS26">
        <v>1.9848811409455847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895.94518201647645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486.57398531541889</v>
      </c>
      <c r="L27">
        <v>9.0400615479056228</v>
      </c>
      <c r="M27">
        <v>61.210554501188994</v>
      </c>
      <c r="N27">
        <v>24.900744057152934</v>
      </c>
      <c r="O27">
        <v>70.348004646196614</v>
      </c>
      <c r="P27">
        <v>26.179249007322404</v>
      </c>
      <c r="Q27">
        <v>9.1990208571428553</v>
      </c>
      <c r="R27">
        <v>18.613718904537418</v>
      </c>
      <c r="S27">
        <v>11.126895447058823</v>
      </c>
      <c r="T27">
        <v>0</v>
      </c>
      <c r="U27">
        <v>59.619602958505396</v>
      </c>
      <c r="V27">
        <v>8.7319799484404843</v>
      </c>
      <c r="W27">
        <v>19.556822596412555</v>
      </c>
      <c r="X27">
        <v>62.189302738272922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13.894732930631333</v>
      </c>
      <c r="AF27">
        <v>5.9048251272819483</v>
      </c>
      <c r="AG27">
        <v>14.213001244800003</v>
      </c>
      <c r="AH27">
        <v>15.96966432</v>
      </c>
      <c r="AI27">
        <v>0</v>
      </c>
      <c r="AJ27">
        <v>0</v>
      </c>
      <c r="AK27">
        <v>22.95357035839244</v>
      </c>
      <c r="AL27">
        <v>1.6642749184165231</v>
      </c>
      <c r="AM27">
        <v>0</v>
      </c>
      <c r="AN27">
        <v>0</v>
      </c>
      <c r="AO27">
        <v>0</v>
      </c>
      <c r="AP27">
        <v>0</v>
      </c>
      <c r="AQ27">
        <v>31.06185546095238</v>
      </c>
      <c r="AR27">
        <v>0.93091093215579679</v>
      </c>
      <c r="AS27">
        <v>1.9848811409455847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975.86765895913186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474.63069491847403</v>
      </c>
      <c r="L28">
        <v>8.9098019535113426</v>
      </c>
      <c r="M28">
        <v>61.210554501188994</v>
      </c>
      <c r="N28">
        <v>24.900744057152934</v>
      </c>
      <c r="O28">
        <v>70.348004646196614</v>
      </c>
      <c r="P28">
        <v>26.179249007322404</v>
      </c>
      <c r="Q28">
        <v>9.1831106583732058</v>
      </c>
      <c r="R28">
        <v>17.685432571996028</v>
      </c>
      <c r="S28">
        <v>10.488024119765493</v>
      </c>
      <c r="T28">
        <v>0</v>
      </c>
      <c r="U28">
        <v>59.619602958505396</v>
      </c>
      <c r="V28">
        <v>8.7350514304369664</v>
      </c>
      <c r="W28">
        <v>19.051690698478563</v>
      </c>
      <c r="X28">
        <v>60.25123711573567</v>
      </c>
      <c r="Y28">
        <v>0</v>
      </c>
      <c r="Z28">
        <v>0</v>
      </c>
      <c r="AA28">
        <v>3.4973954303797479</v>
      </c>
      <c r="AB28">
        <v>5.5518233708927225</v>
      </c>
      <c r="AC28">
        <v>0</v>
      </c>
      <c r="AD28">
        <v>0</v>
      </c>
      <c r="AE28">
        <v>13.894732930631333</v>
      </c>
      <c r="AF28">
        <v>5.9048251272819483</v>
      </c>
      <c r="AG28">
        <v>14.213001244800003</v>
      </c>
      <c r="AH28">
        <v>21.559046744160504</v>
      </c>
      <c r="AI28">
        <v>0</v>
      </c>
      <c r="AJ28">
        <v>0</v>
      </c>
      <c r="AK28">
        <v>22.95357035839244</v>
      </c>
      <c r="AL28">
        <v>1.6642749184165231</v>
      </c>
      <c r="AM28">
        <v>0</v>
      </c>
      <c r="AN28">
        <v>0</v>
      </c>
      <c r="AO28">
        <v>0</v>
      </c>
      <c r="AP28">
        <v>0</v>
      </c>
      <c r="AQ28">
        <v>31.06185546095238</v>
      </c>
      <c r="AR28">
        <v>1.3963666178442022</v>
      </c>
      <c r="AS28">
        <v>1.9848811409455847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974.87497198183485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486.3618905704717</v>
      </c>
      <c r="L29">
        <v>9.0401266133503473</v>
      </c>
      <c r="M29">
        <v>61.210554501188994</v>
      </c>
      <c r="N29">
        <v>24.900744057152934</v>
      </c>
      <c r="O29">
        <v>70.348004646196614</v>
      </c>
      <c r="P29">
        <v>26.179249007322404</v>
      </c>
      <c r="Q29">
        <v>9.2022046609360082</v>
      </c>
      <c r="R29">
        <v>17.865722176658476</v>
      </c>
      <c r="S29">
        <v>11.12520733965245</v>
      </c>
      <c r="T29">
        <v>0</v>
      </c>
      <c r="U29">
        <v>59.619602958505396</v>
      </c>
      <c r="V29">
        <v>8.7350514304369664</v>
      </c>
      <c r="W29">
        <v>19.554940743434344</v>
      </c>
      <c r="X29">
        <v>62.188124973259754</v>
      </c>
      <c r="Y29">
        <v>0</v>
      </c>
      <c r="Z29">
        <v>0.46372768999999991</v>
      </c>
      <c r="AA29">
        <v>5.9235891227848114</v>
      </c>
      <c r="AB29">
        <v>5.5518233708927225</v>
      </c>
      <c r="AC29">
        <v>0</v>
      </c>
      <c r="AD29">
        <v>3.6200707162755497</v>
      </c>
      <c r="AE29">
        <v>13.894732930631333</v>
      </c>
      <c r="AF29">
        <v>11.809649561359027</v>
      </c>
      <c r="AG29">
        <v>14.213001244800003</v>
      </c>
      <c r="AH29">
        <v>33.935536460401266</v>
      </c>
      <c r="AI29">
        <v>0</v>
      </c>
      <c r="AJ29">
        <v>0</v>
      </c>
      <c r="AK29">
        <v>22.95357035839244</v>
      </c>
      <c r="AL29">
        <v>4.9928240092082605</v>
      </c>
      <c r="AM29">
        <v>2.2252248514628654</v>
      </c>
      <c r="AN29">
        <v>0</v>
      </c>
      <c r="AO29">
        <v>0</v>
      </c>
      <c r="AP29">
        <v>0</v>
      </c>
      <c r="AQ29">
        <v>31.06185546095238</v>
      </c>
      <c r="AR29">
        <v>11.170932064311589</v>
      </c>
      <c r="AS29">
        <v>1.9848811409455847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1030.1328426609844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486.3618905704717</v>
      </c>
      <c r="L30">
        <v>9.0401266133503473</v>
      </c>
      <c r="M30">
        <v>61.210554501188994</v>
      </c>
      <c r="N30">
        <v>24.900744057152934</v>
      </c>
      <c r="O30">
        <v>70.348004646196614</v>
      </c>
      <c r="P30">
        <v>26.179249007322404</v>
      </c>
      <c r="Q30">
        <v>9.2022046609360082</v>
      </c>
      <c r="R30">
        <v>17.865722176658476</v>
      </c>
      <c r="S30">
        <v>11.12520733965245</v>
      </c>
      <c r="T30">
        <v>0</v>
      </c>
      <c r="U30">
        <v>59.619602958505396</v>
      </c>
      <c r="V30">
        <v>8.7350514304369664</v>
      </c>
      <c r="W30">
        <v>19.554940743434344</v>
      </c>
      <c r="X30">
        <v>62.188124973259754</v>
      </c>
      <c r="Y30">
        <v>0</v>
      </c>
      <c r="Z30">
        <v>5.4979555629090893</v>
      </c>
      <c r="AA30">
        <v>11.657985500000002</v>
      </c>
      <c r="AB30">
        <v>11.103647180945234</v>
      </c>
      <c r="AC30">
        <v>0</v>
      </c>
      <c r="AD30">
        <v>6.6832078478425441</v>
      </c>
      <c r="AE30">
        <v>13.894732930631333</v>
      </c>
      <c r="AF30">
        <v>17.714474688640976</v>
      </c>
      <c r="AG30">
        <v>14.213001244800003</v>
      </c>
      <c r="AH30">
        <v>49.306338785638857</v>
      </c>
      <c r="AI30">
        <v>0</v>
      </c>
      <c r="AJ30">
        <v>0</v>
      </c>
      <c r="AK30">
        <v>22.95357035839244</v>
      </c>
      <c r="AL30">
        <v>39.942590581583474</v>
      </c>
      <c r="AM30">
        <v>4.4414587845461364</v>
      </c>
      <c r="AN30">
        <v>0</v>
      </c>
      <c r="AO30">
        <v>0</v>
      </c>
      <c r="AP30">
        <v>0</v>
      </c>
      <c r="AQ30">
        <v>31.06185546095238</v>
      </c>
      <c r="AR30">
        <v>11.170932064311589</v>
      </c>
      <c r="AS30">
        <v>1.9848811409455847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1107.9580558107059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486.3618905704717</v>
      </c>
      <c r="L31">
        <v>9.0401266133503473</v>
      </c>
      <c r="M31">
        <v>61.210554501188994</v>
      </c>
      <c r="N31">
        <v>24.900744057152934</v>
      </c>
      <c r="O31">
        <v>70.348004646196614</v>
      </c>
      <c r="P31">
        <v>26.179249007322404</v>
      </c>
      <c r="Q31">
        <v>9.2022046609360082</v>
      </c>
      <c r="R31">
        <v>17.865722176658476</v>
      </c>
      <c r="S31">
        <v>11.12520733965245</v>
      </c>
      <c r="T31">
        <v>0</v>
      </c>
      <c r="U31">
        <v>59.619602958505396</v>
      </c>
      <c r="V31">
        <v>8.7350514304369664</v>
      </c>
      <c r="W31">
        <v>19.554940743434344</v>
      </c>
      <c r="X31">
        <v>62.188124973259754</v>
      </c>
      <c r="Y31">
        <v>0</v>
      </c>
      <c r="Z31">
        <v>5.4979555629090893</v>
      </c>
      <c r="AA31">
        <v>11.657985500000002</v>
      </c>
      <c r="AB31">
        <v>11.103647180945234</v>
      </c>
      <c r="AC31">
        <v>0</v>
      </c>
      <c r="AD31">
        <v>7.7035108496593496</v>
      </c>
      <c r="AE31">
        <v>13.894732930631333</v>
      </c>
      <c r="AF31">
        <v>17.714474688640976</v>
      </c>
      <c r="AG31">
        <v>14.213001244800003</v>
      </c>
      <c r="AH31">
        <v>49.306338785638857</v>
      </c>
      <c r="AI31">
        <v>0</v>
      </c>
      <c r="AJ31">
        <v>0</v>
      </c>
      <c r="AK31">
        <v>22.95357035839244</v>
      </c>
      <c r="AL31">
        <v>39.942590581583474</v>
      </c>
      <c r="AM31">
        <v>4.4414587845461364</v>
      </c>
      <c r="AN31">
        <v>0</v>
      </c>
      <c r="AO31">
        <v>0</v>
      </c>
      <c r="AP31">
        <v>0</v>
      </c>
      <c r="AQ31">
        <v>31.06185546095238</v>
      </c>
      <c r="AR31">
        <v>1.8618218643115936</v>
      </c>
      <c r="AS31">
        <v>1.9848811409455847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1099.6692486125228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486.3618905704717</v>
      </c>
      <c r="L32">
        <v>9.0401266133503473</v>
      </c>
      <c r="M32">
        <v>61.210554501188994</v>
      </c>
      <c r="N32">
        <v>24.900744057152934</v>
      </c>
      <c r="O32">
        <v>70.348004646196614</v>
      </c>
      <c r="P32">
        <v>26.179249007322404</v>
      </c>
      <c r="Q32">
        <v>9.2022046609360082</v>
      </c>
      <c r="R32">
        <v>17.865722176658476</v>
      </c>
      <c r="S32">
        <v>11.12520733965245</v>
      </c>
      <c r="T32">
        <v>0</v>
      </c>
      <c r="U32">
        <v>59.619602958505396</v>
      </c>
      <c r="V32">
        <v>8.7350514304369664</v>
      </c>
      <c r="W32">
        <v>19.554940743434344</v>
      </c>
      <c r="X32">
        <v>62.188124973259754</v>
      </c>
      <c r="Y32">
        <v>0</v>
      </c>
      <c r="Z32">
        <v>5.4979555629090893</v>
      </c>
      <c r="AA32">
        <v>11.657985500000002</v>
      </c>
      <c r="AB32">
        <v>11.103647180945234</v>
      </c>
      <c r="AC32">
        <v>0</v>
      </c>
      <c r="AD32">
        <v>7.7035108496593496</v>
      </c>
      <c r="AE32">
        <v>13.894732930631333</v>
      </c>
      <c r="AF32">
        <v>17.714474688640976</v>
      </c>
      <c r="AG32">
        <v>14.213001244800003</v>
      </c>
      <c r="AH32">
        <v>49.306338785638857</v>
      </c>
      <c r="AI32">
        <v>0</v>
      </c>
      <c r="AJ32">
        <v>0</v>
      </c>
      <c r="AK32">
        <v>22.95357035839244</v>
      </c>
      <c r="AL32">
        <v>39.942590581583474</v>
      </c>
      <c r="AM32">
        <v>4.4414587845461364</v>
      </c>
      <c r="AN32">
        <v>0</v>
      </c>
      <c r="AO32">
        <v>0</v>
      </c>
      <c r="AP32">
        <v>0</v>
      </c>
      <c r="AQ32">
        <v>31.06185546095238</v>
      </c>
      <c r="AR32">
        <v>0.93091093215579679</v>
      </c>
      <c r="AS32">
        <v>1.9848811409455847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1098.7383376803668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486.3618905704717</v>
      </c>
      <c r="L33">
        <v>9.0401266133503473</v>
      </c>
      <c r="M33">
        <v>61.210554501188994</v>
      </c>
      <c r="N33">
        <v>24.900744057152934</v>
      </c>
      <c r="O33">
        <v>70.348004646196614</v>
      </c>
      <c r="P33">
        <v>26.179249007322404</v>
      </c>
      <c r="Q33">
        <v>9.2022046609360082</v>
      </c>
      <c r="R33">
        <v>17.865722176658476</v>
      </c>
      <c r="S33">
        <v>11.12520733965245</v>
      </c>
      <c r="T33">
        <v>0</v>
      </c>
      <c r="U33">
        <v>59.619602958505396</v>
      </c>
      <c r="V33">
        <v>8.7350514304369664</v>
      </c>
      <c r="W33">
        <v>19.554940743434344</v>
      </c>
      <c r="X33">
        <v>62.188124973259754</v>
      </c>
      <c r="Y33">
        <v>0</v>
      </c>
      <c r="Z33">
        <v>5.4979555629090893</v>
      </c>
      <c r="AA33">
        <v>11.657985500000002</v>
      </c>
      <c r="AB33">
        <v>11.103647180945234</v>
      </c>
      <c r="AC33">
        <v>0</v>
      </c>
      <c r="AD33">
        <v>11.555266274489025</v>
      </c>
      <c r="AE33">
        <v>13.894732930631333</v>
      </c>
      <c r="AF33">
        <v>17.714474688640976</v>
      </c>
      <c r="AG33">
        <v>14.213001244800003</v>
      </c>
      <c r="AH33">
        <v>49.306338785638857</v>
      </c>
      <c r="AI33">
        <v>0</v>
      </c>
      <c r="AJ33">
        <v>0</v>
      </c>
      <c r="AK33">
        <v>22.95357035839244</v>
      </c>
      <c r="AL33">
        <v>39.942590581583474</v>
      </c>
      <c r="AM33">
        <v>4.4414587845461364</v>
      </c>
      <c r="AN33">
        <v>0</v>
      </c>
      <c r="AO33">
        <v>0</v>
      </c>
      <c r="AP33">
        <v>0</v>
      </c>
      <c r="AQ33">
        <v>31.06185546095238</v>
      </c>
      <c r="AR33">
        <v>0.93091093215579679</v>
      </c>
      <c r="AS33">
        <v>1.9848811409455847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1102.5900931051965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486.36334286242817</v>
      </c>
      <c r="L34">
        <v>9.0401266133503473</v>
      </c>
      <c r="M34">
        <v>61.210554501188994</v>
      </c>
      <c r="N34">
        <v>24.900744057152934</v>
      </c>
      <c r="O34">
        <v>70.348004646196614</v>
      </c>
      <c r="P34">
        <v>26.179249007322404</v>
      </c>
      <c r="Q34">
        <v>9.2022046609360082</v>
      </c>
      <c r="R34">
        <v>17.865722176658476</v>
      </c>
      <c r="S34">
        <v>11.12520733965245</v>
      </c>
      <c r="T34">
        <v>0</v>
      </c>
      <c r="U34">
        <v>59.619602958505396</v>
      </c>
      <c r="V34">
        <v>8.7350514304369664</v>
      </c>
      <c r="W34">
        <v>19.554940743434344</v>
      </c>
      <c r="X34">
        <v>62.188124973259754</v>
      </c>
      <c r="Y34">
        <v>0</v>
      </c>
      <c r="Z34">
        <v>5.4979555629090893</v>
      </c>
      <c r="AA34">
        <v>5.9235891227848114</v>
      </c>
      <c r="AB34">
        <v>11.103647180945234</v>
      </c>
      <c r="AC34">
        <v>0</v>
      </c>
      <c r="AD34">
        <v>11.555266274489025</v>
      </c>
      <c r="AE34">
        <v>13.894732930631333</v>
      </c>
      <c r="AF34">
        <v>17.714474688640976</v>
      </c>
      <c r="AG34">
        <v>14.213001244800003</v>
      </c>
      <c r="AH34">
        <v>49.306338785638857</v>
      </c>
      <c r="AI34">
        <v>0</v>
      </c>
      <c r="AJ34">
        <v>0</v>
      </c>
      <c r="AK34">
        <v>22.95357035839244</v>
      </c>
      <c r="AL34">
        <v>39.942590581583474</v>
      </c>
      <c r="AM34">
        <v>4.4414587845461364</v>
      </c>
      <c r="AN34">
        <v>0</v>
      </c>
      <c r="AO34">
        <v>0</v>
      </c>
      <c r="AP34">
        <v>0</v>
      </c>
      <c r="AQ34">
        <v>31.06185546095238</v>
      </c>
      <c r="AR34">
        <v>0.93091093215579679</v>
      </c>
      <c r="AS34">
        <v>1.9848811409455847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1096.8571490199377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486.36334286242817</v>
      </c>
      <c r="L35">
        <v>9.0401266133503473</v>
      </c>
      <c r="M35">
        <v>61.210554501188994</v>
      </c>
      <c r="N35">
        <v>24.900744057152934</v>
      </c>
      <c r="O35">
        <v>70.348004646196614</v>
      </c>
      <c r="P35">
        <v>26.179249007322404</v>
      </c>
      <c r="Q35">
        <v>9.2022046609360082</v>
      </c>
      <c r="R35">
        <v>17.865722176658476</v>
      </c>
      <c r="S35">
        <v>11.12520733965245</v>
      </c>
      <c r="T35">
        <v>0</v>
      </c>
      <c r="U35">
        <v>59.619602958505396</v>
      </c>
      <c r="V35">
        <v>8.7350514304369664</v>
      </c>
      <c r="W35">
        <v>19.554940743434344</v>
      </c>
      <c r="X35">
        <v>62.188124973259754</v>
      </c>
      <c r="Y35">
        <v>0</v>
      </c>
      <c r="Z35">
        <v>5.4979555629090893</v>
      </c>
      <c r="AA35">
        <v>5.9235891227848114</v>
      </c>
      <c r="AB35">
        <v>11.103647180945234</v>
      </c>
      <c r="AC35">
        <v>0</v>
      </c>
      <c r="AD35">
        <v>7.7035108496593496</v>
      </c>
      <c r="AE35">
        <v>13.894732930631333</v>
      </c>
      <c r="AF35">
        <v>17.714474688640976</v>
      </c>
      <c r="AG35">
        <v>14.213001244800003</v>
      </c>
      <c r="AH35">
        <v>49.306338785638857</v>
      </c>
      <c r="AI35">
        <v>0</v>
      </c>
      <c r="AJ35">
        <v>0</v>
      </c>
      <c r="AK35">
        <v>22.95357035839244</v>
      </c>
      <c r="AL35">
        <v>4.9928240092082605</v>
      </c>
      <c r="AM35">
        <v>4.4414587845461364</v>
      </c>
      <c r="AN35">
        <v>0</v>
      </c>
      <c r="AO35">
        <v>0</v>
      </c>
      <c r="AP35">
        <v>0</v>
      </c>
      <c r="AQ35">
        <v>31.06185546095238</v>
      </c>
      <c r="AR35">
        <v>0.93091093215579679</v>
      </c>
      <c r="AS35">
        <v>1.9848811409455847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1058.0556270227328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486.36334286242817</v>
      </c>
      <c r="L36">
        <v>9.0401266133503473</v>
      </c>
      <c r="M36">
        <v>61.210554501188994</v>
      </c>
      <c r="N36">
        <v>24.900744057152934</v>
      </c>
      <c r="O36">
        <v>70.348004646196614</v>
      </c>
      <c r="P36">
        <v>26.179249007322404</v>
      </c>
      <c r="Q36">
        <v>9.2022046609360082</v>
      </c>
      <c r="R36">
        <v>17.865722176658476</v>
      </c>
      <c r="S36">
        <v>11.12520733965245</v>
      </c>
      <c r="T36">
        <v>0</v>
      </c>
      <c r="U36">
        <v>59.619602958505396</v>
      </c>
      <c r="V36">
        <v>8.7350514304369664</v>
      </c>
      <c r="W36">
        <v>19.554940743434344</v>
      </c>
      <c r="X36">
        <v>62.188124973259754</v>
      </c>
      <c r="Y36">
        <v>0</v>
      </c>
      <c r="Z36">
        <v>0</v>
      </c>
      <c r="AA36">
        <v>3.6639383000000008</v>
      </c>
      <c r="AB36">
        <v>11.103647180945234</v>
      </c>
      <c r="AC36">
        <v>0</v>
      </c>
      <c r="AD36">
        <v>6.6832078478425441</v>
      </c>
      <c r="AE36">
        <v>13.894732930631333</v>
      </c>
      <c r="AF36">
        <v>6.5609165000000012</v>
      </c>
      <c r="AG36">
        <v>14.213001244800003</v>
      </c>
      <c r="AH36">
        <v>35.93174471999999</v>
      </c>
      <c r="AI36">
        <v>0</v>
      </c>
      <c r="AJ36">
        <v>0</v>
      </c>
      <c r="AK36">
        <v>22.95357035839244</v>
      </c>
      <c r="AL36">
        <v>0.99856510025817546</v>
      </c>
      <c r="AM36">
        <v>2.2252248514628654</v>
      </c>
      <c r="AN36">
        <v>0</v>
      </c>
      <c r="AO36">
        <v>0</v>
      </c>
      <c r="AP36">
        <v>0</v>
      </c>
      <c r="AQ36">
        <v>31.06185546095238</v>
      </c>
      <c r="AR36">
        <v>1.3963666178442022</v>
      </c>
      <c r="AS36">
        <v>1.9848811409455847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1019.0045282245976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486.36334286242817</v>
      </c>
      <c r="L37">
        <v>9.0401266133503473</v>
      </c>
      <c r="M37">
        <v>61.210554501188994</v>
      </c>
      <c r="N37">
        <v>24.900744057152934</v>
      </c>
      <c r="O37">
        <v>70.348004646196614</v>
      </c>
      <c r="P37">
        <v>23.822735130413143</v>
      </c>
      <c r="Q37">
        <v>9.2022046609360082</v>
      </c>
      <c r="R37">
        <v>17.865722176658476</v>
      </c>
      <c r="S37">
        <v>11.12520733965245</v>
      </c>
      <c r="T37">
        <v>0</v>
      </c>
      <c r="U37">
        <v>59.619602958505396</v>
      </c>
      <c r="V37">
        <v>8.7350514304369664</v>
      </c>
      <c r="W37">
        <v>19.554940743434344</v>
      </c>
      <c r="X37">
        <v>62.188124973259754</v>
      </c>
      <c r="Y37">
        <v>0</v>
      </c>
      <c r="Z37">
        <v>0</v>
      </c>
      <c r="AA37">
        <v>0</v>
      </c>
      <c r="AB37">
        <v>5.5518233708927225</v>
      </c>
      <c r="AC37">
        <v>0</v>
      </c>
      <c r="AD37">
        <v>3.6200707162755497</v>
      </c>
      <c r="AE37">
        <v>13.894732930631333</v>
      </c>
      <c r="AF37">
        <v>5.9048251272819483</v>
      </c>
      <c r="AG37">
        <v>14.213001244800003</v>
      </c>
      <c r="AH37">
        <v>21.87843992515311</v>
      </c>
      <c r="AI37">
        <v>0</v>
      </c>
      <c r="AJ37">
        <v>0</v>
      </c>
      <c r="AK37">
        <v>22.95357035839244</v>
      </c>
      <c r="AL37">
        <v>0.99856510025817546</v>
      </c>
      <c r="AM37">
        <v>0</v>
      </c>
      <c r="AN37">
        <v>0</v>
      </c>
      <c r="AO37">
        <v>0</v>
      </c>
      <c r="AP37">
        <v>0</v>
      </c>
      <c r="AQ37">
        <v>31.06185546095238</v>
      </c>
      <c r="AR37">
        <v>0.93091093215579679</v>
      </c>
      <c r="AS37">
        <v>1.9848811409455847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986.96903840135258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486.36334286242817</v>
      </c>
      <c r="L38">
        <v>9.0401266133503473</v>
      </c>
      <c r="M38">
        <v>61.210554501188994</v>
      </c>
      <c r="N38">
        <v>24.900744057152934</v>
      </c>
      <c r="O38">
        <v>70.348004646196614</v>
      </c>
      <c r="P38">
        <v>23.822735130413143</v>
      </c>
      <c r="Q38">
        <v>9.2022046609360082</v>
      </c>
      <c r="R38">
        <v>17.865722176658476</v>
      </c>
      <c r="S38">
        <v>11.12520733965245</v>
      </c>
      <c r="T38">
        <v>0</v>
      </c>
      <c r="U38">
        <v>59.619602958505396</v>
      </c>
      <c r="V38">
        <v>8.7350514304369664</v>
      </c>
      <c r="W38">
        <v>19.554940743434344</v>
      </c>
      <c r="X38">
        <v>62.188124973259754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13.894732930631333</v>
      </c>
      <c r="AF38">
        <v>5.9048251272819483</v>
      </c>
      <c r="AG38">
        <v>14.213001244800003</v>
      </c>
      <c r="AH38">
        <v>10.380281895839493</v>
      </c>
      <c r="AI38">
        <v>0</v>
      </c>
      <c r="AJ38">
        <v>0</v>
      </c>
      <c r="AK38">
        <v>22.95357035839244</v>
      </c>
      <c r="AL38">
        <v>0.99856510025817546</v>
      </c>
      <c r="AM38">
        <v>0</v>
      </c>
      <c r="AN38">
        <v>0</v>
      </c>
      <c r="AO38">
        <v>0</v>
      </c>
      <c r="AP38">
        <v>0</v>
      </c>
      <c r="AQ38">
        <v>31.06185546095238</v>
      </c>
      <c r="AR38">
        <v>0.93091093215579679</v>
      </c>
      <c r="AS38">
        <v>1.9848811409455847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966.29898628487069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486.36334286242817</v>
      </c>
      <c r="L39">
        <v>9.0401266133503473</v>
      </c>
      <c r="M39">
        <v>61.210554501188994</v>
      </c>
      <c r="N39">
        <v>24.900744057152934</v>
      </c>
      <c r="O39">
        <v>70.348004646196614</v>
      </c>
      <c r="P39">
        <v>23.822735130413143</v>
      </c>
      <c r="Q39">
        <v>8.9099152056213029</v>
      </c>
      <c r="R39">
        <v>17.865722176658476</v>
      </c>
      <c r="S39">
        <v>11.12520733965245</v>
      </c>
      <c r="T39">
        <v>0</v>
      </c>
      <c r="U39">
        <v>59.619602958505396</v>
      </c>
      <c r="V39">
        <v>8.7350514304369664</v>
      </c>
      <c r="W39">
        <v>19.554940743434344</v>
      </c>
      <c r="X39">
        <v>62.188124973259754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6.9473664653156666</v>
      </c>
      <c r="AF39">
        <v>5.9048251272819483</v>
      </c>
      <c r="AG39">
        <v>14.213001244800003</v>
      </c>
      <c r="AH39">
        <v>4.7908994716789852</v>
      </c>
      <c r="AI39">
        <v>0</v>
      </c>
      <c r="AJ39">
        <v>0</v>
      </c>
      <c r="AK39">
        <v>22.95357035839244</v>
      </c>
      <c r="AL39">
        <v>0.99856510025817546</v>
      </c>
      <c r="AM39">
        <v>0</v>
      </c>
      <c r="AN39">
        <v>0</v>
      </c>
      <c r="AO39">
        <v>0</v>
      </c>
      <c r="AP39">
        <v>0</v>
      </c>
      <c r="AQ39">
        <v>31.06185546095238</v>
      </c>
      <c r="AR39">
        <v>1.3963666178442022</v>
      </c>
      <c r="AS39">
        <v>1.9848811409455847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953.93540362576823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486.36334286242817</v>
      </c>
      <c r="L40">
        <v>9.0401266133503473</v>
      </c>
      <c r="M40">
        <v>61.210554501188994</v>
      </c>
      <c r="N40">
        <v>24.900744057152934</v>
      </c>
      <c r="O40">
        <v>70.348004646196614</v>
      </c>
      <c r="P40">
        <v>23.822735130413143</v>
      </c>
      <c r="Q40">
        <v>8.9099152056213029</v>
      </c>
      <c r="R40">
        <v>17.865722176658476</v>
      </c>
      <c r="S40">
        <v>11.12520733965245</v>
      </c>
      <c r="T40">
        <v>0</v>
      </c>
      <c r="U40">
        <v>59.619602958505396</v>
      </c>
      <c r="V40">
        <v>8.7350514304369664</v>
      </c>
      <c r="W40">
        <v>19.554940743434344</v>
      </c>
      <c r="X40">
        <v>62.188124973259754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6.9473664653156666</v>
      </c>
      <c r="AF40">
        <v>5.9048251272819483</v>
      </c>
      <c r="AG40">
        <v>14.213001244800003</v>
      </c>
      <c r="AH40">
        <v>0</v>
      </c>
      <c r="AI40">
        <v>0</v>
      </c>
      <c r="AJ40">
        <v>0</v>
      </c>
      <c r="AK40">
        <v>22.95357035839244</v>
      </c>
      <c r="AL40">
        <v>0.99856510025817546</v>
      </c>
      <c r="AM40">
        <v>0</v>
      </c>
      <c r="AN40">
        <v>0</v>
      </c>
      <c r="AO40">
        <v>0</v>
      </c>
      <c r="AP40">
        <v>0</v>
      </c>
      <c r="AQ40">
        <v>31.06185546095238</v>
      </c>
      <c r="AR40">
        <v>11.170932064311589</v>
      </c>
      <c r="AS40">
        <v>1.9848811409455847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958.91906960055655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486.36334286242817</v>
      </c>
      <c r="L41">
        <v>9.0401266133503473</v>
      </c>
      <c r="M41">
        <v>61.210554501188994</v>
      </c>
      <c r="N41">
        <v>24.900744057152934</v>
      </c>
      <c r="O41">
        <v>70.348004646196614</v>
      </c>
      <c r="P41">
        <v>23.822735130413143</v>
      </c>
      <c r="Q41">
        <v>8.9099152056213029</v>
      </c>
      <c r="R41">
        <v>17.865722176658476</v>
      </c>
      <c r="S41">
        <v>11.12520733965245</v>
      </c>
      <c r="T41">
        <v>0</v>
      </c>
      <c r="U41">
        <v>59.619602958505396</v>
      </c>
      <c r="V41">
        <v>8.7350514304369664</v>
      </c>
      <c r="W41">
        <v>19.554940743434344</v>
      </c>
      <c r="X41">
        <v>62.188124973259754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6.9473664653156666</v>
      </c>
      <c r="AF41">
        <v>5.9048251272819483</v>
      </c>
      <c r="AG41">
        <v>14.213001244800003</v>
      </c>
      <c r="AH41">
        <v>0</v>
      </c>
      <c r="AI41">
        <v>0</v>
      </c>
      <c r="AJ41">
        <v>0</v>
      </c>
      <c r="AK41">
        <v>22.95357035839244</v>
      </c>
      <c r="AL41">
        <v>0.99856510025817546</v>
      </c>
      <c r="AM41">
        <v>0</v>
      </c>
      <c r="AN41">
        <v>0</v>
      </c>
      <c r="AO41">
        <v>0</v>
      </c>
      <c r="AP41">
        <v>0</v>
      </c>
      <c r="AQ41">
        <v>31.06185546095238</v>
      </c>
      <c r="AR41">
        <v>11.170932064311589</v>
      </c>
      <c r="AS41">
        <v>1.9848811409455847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958.91906960055655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486.36334286242817</v>
      </c>
      <c r="L42">
        <v>9.0401266133503473</v>
      </c>
      <c r="M42">
        <v>61.210554501188994</v>
      </c>
      <c r="N42">
        <v>24.900744057152934</v>
      </c>
      <c r="O42">
        <v>70.348004646196614</v>
      </c>
      <c r="P42">
        <v>23.822735130413143</v>
      </c>
      <c r="Q42">
        <v>8.9099152056213029</v>
      </c>
      <c r="R42">
        <v>17.865722176658476</v>
      </c>
      <c r="S42">
        <v>11.12520733965245</v>
      </c>
      <c r="T42">
        <v>0</v>
      </c>
      <c r="U42">
        <v>59.619602958505396</v>
      </c>
      <c r="V42">
        <v>8.7350514304369664</v>
      </c>
      <c r="W42">
        <v>19.554940743434344</v>
      </c>
      <c r="X42">
        <v>62.188124973259754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6.9473664653156666</v>
      </c>
      <c r="AF42">
        <v>5.9048251272819483</v>
      </c>
      <c r="AG42">
        <v>14.213001244800003</v>
      </c>
      <c r="AH42">
        <v>0</v>
      </c>
      <c r="AI42">
        <v>0</v>
      </c>
      <c r="AJ42">
        <v>0</v>
      </c>
      <c r="AK42">
        <v>22.95357035839244</v>
      </c>
      <c r="AL42">
        <v>0.99856510025817546</v>
      </c>
      <c r="AM42">
        <v>0</v>
      </c>
      <c r="AN42">
        <v>0</v>
      </c>
      <c r="AO42">
        <v>0</v>
      </c>
      <c r="AP42">
        <v>0</v>
      </c>
      <c r="AQ42">
        <v>31.06185546095238</v>
      </c>
      <c r="AR42">
        <v>1.8618218643115936</v>
      </c>
      <c r="AS42">
        <v>1.9848811409455847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949.60995940055648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486.36334286242817</v>
      </c>
      <c r="L43">
        <v>9.0401266133503473</v>
      </c>
      <c r="M43">
        <v>61.210554501188994</v>
      </c>
      <c r="N43">
        <v>24.900744057152934</v>
      </c>
      <c r="O43">
        <v>70.348004646196614</v>
      </c>
      <c r="P43">
        <v>23.827665425001975</v>
      </c>
      <c r="Q43">
        <v>8.9099152056213029</v>
      </c>
      <c r="R43">
        <v>17.865722176658476</v>
      </c>
      <c r="S43">
        <v>11.12520733965245</v>
      </c>
      <c r="T43">
        <v>0</v>
      </c>
      <c r="U43">
        <v>59.619602958505396</v>
      </c>
      <c r="V43">
        <v>8.7350514304369664</v>
      </c>
      <c r="W43">
        <v>19.554940743434344</v>
      </c>
      <c r="X43">
        <v>62.188124973259754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6.9473664653156666</v>
      </c>
      <c r="AF43">
        <v>5.9048251272819483</v>
      </c>
      <c r="AG43">
        <v>14.213001244800003</v>
      </c>
      <c r="AH43">
        <v>0</v>
      </c>
      <c r="AI43">
        <v>0</v>
      </c>
      <c r="AJ43">
        <v>0</v>
      </c>
      <c r="AK43">
        <v>22.95357035839244</v>
      </c>
      <c r="AL43">
        <v>0.99856510025817546</v>
      </c>
      <c r="AM43">
        <v>0</v>
      </c>
      <c r="AN43">
        <v>0</v>
      </c>
      <c r="AO43">
        <v>0</v>
      </c>
      <c r="AP43">
        <v>0</v>
      </c>
      <c r="AQ43">
        <v>31.06185546095238</v>
      </c>
      <c r="AR43">
        <v>0.93091093215579679</v>
      </c>
      <c r="AS43">
        <v>3.5160751388641098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950.21517276090833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486.36334286242817</v>
      </c>
      <c r="L44">
        <v>9.0401266133503473</v>
      </c>
      <c r="M44">
        <v>61.210554501188994</v>
      </c>
      <c r="N44">
        <v>24.900744057152934</v>
      </c>
      <c r="O44">
        <v>70.348004646196614</v>
      </c>
      <c r="P44">
        <v>23.827665425001975</v>
      </c>
      <c r="Q44">
        <v>8.9099152056213029</v>
      </c>
      <c r="R44">
        <v>17.865722176658476</v>
      </c>
      <c r="S44">
        <v>11.12520733965245</v>
      </c>
      <c r="T44">
        <v>0</v>
      </c>
      <c r="U44">
        <v>59.619602958505396</v>
      </c>
      <c r="V44">
        <v>8.7350514304369664</v>
      </c>
      <c r="W44">
        <v>19.554940743434344</v>
      </c>
      <c r="X44">
        <v>62.188124973259754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6.9473664653156666</v>
      </c>
      <c r="AF44">
        <v>5.9048251272819483</v>
      </c>
      <c r="AG44">
        <v>14.213001244800003</v>
      </c>
      <c r="AH44">
        <v>0</v>
      </c>
      <c r="AI44">
        <v>0</v>
      </c>
      <c r="AJ44">
        <v>0</v>
      </c>
      <c r="AK44">
        <v>22.95357035839244</v>
      </c>
      <c r="AL44">
        <v>0.99856510025817546</v>
      </c>
      <c r="AM44">
        <v>0</v>
      </c>
      <c r="AN44">
        <v>0</v>
      </c>
      <c r="AO44">
        <v>0</v>
      </c>
      <c r="AP44">
        <v>0</v>
      </c>
      <c r="AQ44">
        <v>31.06185546095238</v>
      </c>
      <c r="AR44">
        <v>0.93091093215579679</v>
      </c>
      <c r="AS44">
        <v>3.5160751388641098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950.21517276090833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486.36334286242817</v>
      </c>
      <c r="L45">
        <v>9.0401266133503473</v>
      </c>
      <c r="M45">
        <v>61.210554501188994</v>
      </c>
      <c r="N45">
        <v>24.900744057152934</v>
      </c>
      <c r="O45">
        <v>70.348004646196614</v>
      </c>
      <c r="P45">
        <v>23.827665425001975</v>
      </c>
      <c r="Q45">
        <v>8.9099152056213029</v>
      </c>
      <c r="R45">
        <v>17.865722176658476</v>
      </c>
      <c r="S45">
        <v>11.12520733965245</v>
      </c>
      <c r="T45">
        <v>0</v>
      </c>
      <c r="U45">
        <v>59.619602958505396</v>
      </c>
      <c r="V45">
        <v>8.7350514304369664</v>
      </c>
      <c r="W45">
        <v>19.554940743434344</v>
      </c>
      <c r="X45">
        <v>62.188124973259754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5.9048251272819483</v>
      </c>
      <c r="AG45">
        <v>14.213001244800003</v>
      </c>
      <c r="AH45">
        <v>0</v>
      </c>
      <c r="AI45">
        <v>0</v>
      </c>
      <c r="AJ45">
        <v>0</v>
      </c>
      <c r="AK45">
        <v>22.95357035839244</v>
      </c>
      <c r="AL45">
        <v>0.99856510025817546</v>
      </c>
      <c r="AM45">
        <v>0</v>
      </c>
      <c r="AN45">
        <v>0</v>
      </c>
      <c r="AO45">
        <v>0</v>
      </c>
      <c r="AP45">
        <v>0</v>
      </c>
      <c r="AQ45">
        <v>20.707903640634921</v>
      </c>
      <c r="AR45">
        <v>0.93091093215579679</v>
      </c>
      <c r="AS45">
        <v>3.5160751388641098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932.91385447527512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486.36334286242817</v>
      </c>
      <c r="L46">
        <v>9.0401266133503473</v>
      </c>
      <c r="M46">
        <v>61.210554501188994</v>
      </c>
      <c r="N46">
        <v>24.900744057152934</v>
      </c>
      <c r="O46">
        <v>70.348004646196614</v>
      </c>
      <c r="P46">
        <v>23.827665425001975</v>
      </c>
      <c r="Q46">
        <v>8.9099152056213029</v>
      </c>
      <c r="R46">
        <v>17.865722176658476</v>
      </c>
      <c r="S46">
        <v>11.12520733965245</v>
      </c>
      <c r="T46">
        <v>0</v>
      </c>
      <c r="U46">
        <v>59.619602958505396</v>
      </c>
      <c r="V46">
        <v>8.7350514304369664</v>
      </c>
      <c r="W46">
        <v>19.554940743434344</v>
      </c>
      <c r="X46">
        <v>62.188124973259754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5.9048251272819483</v>
      </c>
      <c r="AG46">
        <v>14.213001244800003</v>
      </c>
      <c r="AH46">
        <v>0</v>
      </c>
      <c r="AI46">
        <v>0</v>
      </c>
      <c r="AJ46">
        <v>0</v>
      </c>
      <c r="AK46">
        <v>22.95357035839244</v>
      </c>
      <c r="AL46">
        <v>0.99856510025817546</v>
      </c>
      <c r="AM46">
        <v>0</v>
      </c>
      <c r="AN46">
        <v>0</v>
      </c>
      <c r="AO46">
        <v>0</v>
      </c>
      <c r="AP46">
        <v>0</v>
      </c>
      <c r="AQ46">
        <v>10.353951820317461</v>
      </c>
      <c r="AR46">
        <v>0.93091093215579679</v>
      </c>
      <c r="AS46">
        <v>3.5160751388641098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922.55990265495768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486.36334286242817</v>
      </c>
      <c r="L47">
        <v>9.0401266133503473</v>
      </c>
      <c r="M47">
        <v>61.210554501188994</v>
      </c>
      <c r="N47">
        <v>24.900744057152934</v>
      </c>
      <c r="O47">
        <v>70.348004646196614</v>
      </c>
      <c r="P47">
        <v>23.827665425001975</v>
      </c>
      <c r="Q47">
        <v>8.9099152056213029</v>
      </c>
      <c r="R47">
        <v>17.865722176658476</v>
      </c>
      <c r="S47">
        <v>11.12520733965245</v>
      </c>
      <c r="T47">
        <v>0</v>
      </c>
      <c r="U47">
        <v>59.619602958505396</v>
      </c>
      <c r="V47">
        <v>8.7350514304369664</v>
      </c>
      <c r="W47">
        <v>19.554940743434344</v>
      </c>
      <c r="X47">
        <v>62.188124973259754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5.9048251272819483</v>
      </c>
      <c r="AG47">
        <v>14.213001244800003</v>
      </c>
      <c r="AH47">
        <v>0</v>
      </c>
      <c r="AI47">
        <v>0</v>
      </c>
      <c r="AJ47">
        <v>0</v>
      </c>
      <c r="AK47">
        <v>22.95357035839244</v>
      </c>
      <c r="AL47">
        <v>0.99856510025817546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11.170932064311589</v>
      </c>
      <c r="AS47">
        <v>1.9848811409455847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920.9147779688775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486.36334286242817</v>
      </c>
      <c r="L48">
        <v>9.0401266133503473</v>
      </c>
      <c r="M48">
        <v>61.210554501188994</v>
      </c>
      <c r="N48">
        <v>24.900744057152934</v>
      </c>
      <c r="O48">
        <v>70.348004646196614</v>
      </c>
      <c r="P48">
        <v>23.827665425001975</v>
      </c>
      <c r="Q48">
        <v>8.9099152056213029</v>
      </c>
      <c r="R48">
        <v>17.865722176658476</v>
      </c>
      <c r="S48">
        <v>11.12520733965245</v>
      </c>
      <c r="T48">
        <v>0</v>
      </c>
      <c r="U48">
        <v>59.619602958505396</v>
      </c>
      <c r="V48">
        <v>8.7350514304369664</v>
      </c>
      <c r="W48">
        <v>19.554940743434344</v>
      </c>
      <c r="X48">
        <v>62.188124973259754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5.9048251272819483</v>
      </c>
      <c r="AG48">
        <v>14.213001244800003</v>
      </c>
      <c r="AH48">
        <v>0</v>
      </c>
      <c r="AI48">
        <v>0</v>
      </c>
      <c r="AJ48">
        <v>0</v>
      </c>
      <c r="AK48">
        <v>22.95357035839244</v>
      </c>
      <c r="AL48">
        <v>0.99856510025817546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11.170932064311589</v>
      </c>
      <c r="AS48">
        <v>1.9848811409455847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920.9147779688775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486.36334286242817</v>
      </c>
      <c r="L49">
        <v>9.0401266133503473</v>
      </c>
      <c r="M49">
        <v>61.210554501188994</v>
      </c>
      <c r="N49">
        <v>24.900744057152934</v>
      </c>
      <c r="O49">
        <v>70.348004646196614</v>
      </c>
      <c r="P49">
        <v>23.827665425001975</v>
      </c>
      <c r="Q49">
        <v>8.9099152056213029</v>
      </c>
      <c r="R49">
        <v>17.865722176658476</v>
      </c>
      <c r="S49">
        <v>11.12520733965245</v>
      </c>
      <c r="T49">
        <v>0</v>
      </c>
      <c r="U49">
        <v>59.619602958505396</v>
      </c>
      <c r="V49">
        <v>8.7350514304369664</v>
      </c>
      <c r="W49">
        <v>19.554940743434344</v>
      </c>
      <c r="X49">
        <v>62.188124973259754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5.9048251272819483</v>
      </c>
      <c r="AG49">
        <v>14.213001244800003</v>
      </c>
      <c r="AH49">
        <v>0</v>
      </c>
      <c r="AI49">
        <v>0</v>
      </c>
      <c r="AJ49">
        <v>0</v>
      </c>
      <c r="AK49">
        <v>22.95357035839244</v>
      </c>
      <c r="AL49">
        <v>0.99856510025817546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1.3963666178442022</v>
      </c>
      <c r="AS49">
        <v>3.5160751388641098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912.67140652032867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486.57175682624489</v>
      </c>
      <c r="L50">
        <v>9.0401266133503473</v>
      </c>
      <c r="M50">
        <v>61.210554501188994</v>
      </c>
      <c r="N50">
        <v>24.900744057152934</v>
      </c>
      <c r="O50">
        <v>70.348004646196614</v>
      </c>
      <c r="P50">
        <v>23.827665425001975</v>
      </c>
      <c r="Q50">
        <v>8.9099152056213029</v>
      </c>
      <c r="R50">
        <v>17.865722176658476</v>
      </c>
      <c r="S50">
        <v>11.12520733965245</v>
      </c>
      <c r="T50">
        <v>0</v>
      </c>
      <c r="U50">
        <v>59.619602958505396</v>
      </c>
      <c r="V50">
        <v>8.7350514304369664</v>
      </c>
      <c r="W50">
        <v>19.554940743434344</v>
      </c>
      <c r="X50">
        <v>62.188124973259754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5.9048251272819483</v>
      </c>
      <c r="AG50">
        <v>14.213001244800003</v>
      </c>
      <c r="AH50">
        <v>0</v>
      </c>
      <c r="AI50">
        <v>0</v>
      </c>
      <c r="AJ50">
        <v>0</v>
      </c>
      <c r="AK50">
        <v>22.95357035839244</v>
      </c>
      <c r="AL50">
        <v>0.99856510025817546</v>
      </c>
      <c r="AM50">
        <v>0</v>
      </c>
      <c r="AN50">
        <v>0</v>
      </c>
      <c r="AO50">
        <v>0</v>
      </c>
      <c r="AP50">
        <v>2.9702179349627169</v>
      </c>
      <c r="AQ50">
        <v>0</v>
      </c>
      <c r="AR50">
        <v>0.93091093215579679</v>
      </c>
      <c r="AS50">
        <v>3.5160751388641098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915.38458273341985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486.57175682624489</v>
      </c>
      <c r="L51">
        <v>9.0401266133503473</v>
      </c>
      <c r="M51">
        <v>61.210554501188994</v>
      </c>
      <c r="N51">
        <v>24.900744057152934</v>
      </c>
      <c r="O51">
        <v>70.348004646196614</v>
      </c>
      <c r="P51">
        <v>23.827665425001975</v>
      </c>
      <c r="Q51">
        <v>8.9099152056213029</v>
      </c>
      <c r="R51">
        <v>17.865722176658476</v>
      </c>
      <c r="S51">
        <v>11.12520733965245</v>
      </c>
      <c r="T51">
        <v>0</v>
      </c>
      <c r="U51">
        <v>59.619602958505396</v>
      </c>
      <c r="V51">
        <v>8.7350514304369664</v>
      </c>
      <c r="W51">
        <v>19.554940743434344</v>
      </c>
      <c r="X51">
        <v>62.188124973259754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14.213001244800003</v>
      </c>
      <c r="AH51">
        <v>0</v>
      </c>
      <c r="AI51">
        <v>0</v>
      </c>
      <c r="AJ51">
        <v>0</v>
      </c>
      <c r="AK51">
        <v>22.95357035839244</v>
      </c>
      <c r="AL51">
        <v>0.99856510025817546</v>
      </c>
      <c r="AM51">
        <v>0</v>
      </c>
      <c r="AN51">
        <v>0</v>
      </c>
      <c r="AO51">
        <v>0</v>
      </c>
      <c r="AP51">
        <v>2.9702179349627169</v>
      </c>
      <c r="AQ51">
        <v>0</v>
      </c>
      <c r="AR51">
        <v>0.93091093215579679</v>
      </c>
      <c r="AS51">
        <v>1.9848811409455847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907.94856360821939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486.57731986218874</v>
      </c>
      <c r="L52">
        <v>9.0401266133503473</v>
      </c>
      <c r="M52">
        <v>61.210554501188994</v>
      </c>
      <c r="N52">
        <v>24.900744057152934</v>
      </c>
      <c r="O52">
        <v>70.348004646196614</v>
      </c>
      <c r="P52">
        <v>23.827665425001975</v>
      </c>
      <c r="Q52">
        <v>8.9099152056213029</v>
      </c>
      <c r="R52">
        <v>17.865722176658476</v>
      </c>
      <c r="S52">
        <v>11.12520733965245</v>
      </c>
      <c r="T52">
        <v>0</v>
      </c>
      <c r="U52">
        <v>59.619602958505396</v>
      </c>
      <c r="V52">
        <v>8.7350514304369664</v>
      </c>
      <c r="W52">
        <v>19.554940743434344</v>
      </c>
      <c r="X52">
        <v>62.188124973259754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14.213001244800003</v>
      </c>
      <c r="AH52">
        <v>0</v>
      </c>
      <c r="AI52">
        <v>0</v>
      </c>
      <c r="AJ52">
        <v>0</v>
      </c>
      <c r="AK52">
        <v>22.95357035839244</v>
      </c>
      <c r="AL52">
        <v>0.99856510025817546</v>
      </c>
      <c r="AM52">
        <v>0</v>
      </c>
      <c r="AN52">
        <v>0</v>
      </c>
      <c r="AO52">
        <v>0</v>
      </c>
      <c r="AP52">
        <v>2.9702179349627169</v>
      </c>
      <c r="AQ52">
        <v>0</v>
      </c>
      <c r="AR52">
        <v>0.93091093215579679</v>
      </c>
      <c r="AS52">
        <v>1.9848811409455847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907.95412664416324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486.56931511147428</v>
      </c>
      <c r="L53">
        <v>9.0402477146049787</v>
      </c>
      <c r="M53">
        <v>61.210554501188994</v>
      </c>
      <c r="N53">
        <v>24.900744057152934</v>
      </c>
      <c r="O53">
        <v>70.348004646196614</v>
      </c>
      <c r="P53">
        <v>23.827665425001975</v>
      </c>
      <c r="Q53">
        <v>8.9099152056213029</v>
      </c>
      <c r="R53">
        <v>17.865722176658476</v>
      </c>
      <c r="S53">
        <v>11.12520733965245</v>
      </c>
      <c r="T53">
        <v>0</v>
      </c>
      <c r="U53">
        <v>59.619602958505396</v>
      </c>
      <c r="V53">
        <v>8.7350514304369664</v>
      </c>
      <c r="W53">
        <v>19.554940743434344</v>
      </c>
      <c r="X53">
        <v>62.188124973259754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14.213001244800003</v>
      </c>
      <c r="AH53">
        <v>0</v>
      </c>
      <c r="AI53">
        <v>0</v>
      </c>
      <c r="AJ53">
        <v>0</v>
      </c>
      <c r="AK53">
        <v>22.95357035839244</v>
      </c>
      <c r="AL53">
        <v>0.99856510025817546</v>
      </c>
      <c r="AM53">
        <v>0</v>
      </c>
      <c r="AN53">
        <v>0</v>
      </c>
      <c r="AO53">
        <v>0</v>
      </c>
      <c r="AP53">
        <v>2.9702179349627169</v>
      </c>
      <c r="AQ53">
        <v>0</v>
      </c>
      <c r="AR53">
        <v>0.93091093215579679</v>
      </c>
      <c r="AS53">
        <v>1.9848811409455847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907.94624299470331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486.57218943180266</v>
      </c>
      <c r="L54">
        <v>9.0403512159393742</v>
      </c>
      <c r="M54">
        <v>61.210554501188994</v>
      </c>
      <c r="N54">
        <v>24.900744057152934</v>
      </c>
      <c r="O54">
        <v>70.348004646196614</v>
      </c>
      <c r="P54">
        <v>23.827665425001975</v>
      </c>
      <c r="Q54">
        <v>8.9099152056213029</v>
      </c>
      <c r="R54">
        <v>17.865722176658476</v>
      </c>
      <c r="S54">
        <v>11.12520733965245</v>
      </c>
      <c r="T54">
        <v>0</v>
      </c>
      <c r="U54">
        <v>59.619602958505396</v>
      </c>
      <c r="V54">
        <v>8.7350514304369664</v>
      </c>
      <c r="W54">
        <v>19.554940743434344</v>
      </c>
      <c r="X54">
        <v>62.188124973259754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14.213001244800003</v>
      </c>
      <c r="AH54">
        <v>0</v>
      </c>
      <c r="AI54">
        <v>0</v>
      </c>
      <c r="AJ54">
        <v>0</v>
      </c>
      <c r="AK54">
        <v>22.95357035839244</v>
      </c>
      <c r="AL54">
        <v>0.99856510025817546</v>
      </c>
      <c r="AM54">
        <v>0</v>
      </c>
      <c r="AN54">
        <v>0</v>
      </c>
      <c r="AO54">
        <v>0</v>
      </c>
      <c r="AP54">
        <v>2.9702179349627169</v>
      </c>
      <c r="AQ54">
        <v>0</v>
      </c>
      <c r="AR54">
        <v>0.93091093215579679</v>
      </c>
      <c r="AS54">
        <v>3.5160751388641098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909.4804148142847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486.57398531541889</v>
      </c>
      <c r="L55">
        <v>9.0400315933602506</v>
      </c>
      <c r="M55">
        <v>61.210554501188994</v>
      </c>
      <c r="N55">
        <v>24.900744057152934</v>
      </c>
      <c r="O55">
        <v>70.348004646196614</v>
      </c>
      <c r="P55">
        <v>23.827665425001975</v>
      </c>
      <c r="Q55">
        <v>8.9403691354838717</v>
      </c>
      <c r="R55">
        <v>17.867162959613196</v>
      </c>
      <c r="S55">
        <v>11.126895447058823</v>
      </c>
      <c r="T55">
        <v>0</v>
      </c>
      <c r="U55">
        <v>59.619602958505396</v>
      </c>
      <c r="V55">
        <v>8.7426326010781672</v>
      </c>
      <c r="W55">
        <v>19.554940743434344</v>
      </c>
      <c r="X55">
        <v>62.188124973259754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14.213001244800003</v>
      </c>
      <c r="AH55">
        <v>0</v>
      </c>
      <c r="AI55">
        <v>0</v>
      </c>
      <c r="AJ55">
        <v>0</v>
      </c>
      <c r="AK55">
        <v>22.95357035839244</v>
      </c>
      <c r="AL55">
        <v>0.99856510025817546</v>
      </c>
      <c r="AM55">
        <v>0</v>
      </c>
      <c r="AN55">
        <v>0</v>
      </c>
      <c r="AO55">
        <v>0</v>
      </c>
      <c r="AP55">
        <v>2.9702179349627169</v>
      </c>
      <c r="AQ55">
        <v>0</v>
      </c>
      <c r="AR55">
        <v>0.93091093215579679</v>
      </c>
      <c r="AS55">
        <v>3.5160751388641098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909.52305506618654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486.57398531541889</v>
      </c>
      <c r="L56">
        <v>9.0399655696363013</v>
      </c>
      <c r="M56">
        <v>61.210554501188994</v>
      </c>
      <c r="N56">
        <v>24.900744057152934</v>
      </c>
      <c r="O56">
        <v>70.348004646196614</v>
      </c>
      <c r="P56">
        <v>23.827665425001975</v>
      </c>
      <c r="Q56">
        <v>8.9403691354838717</v>
      </c>
      <c r="R56">
        <v>17.867162959613196</v>
      </c>
      <c r="S56">
        <v>11.126895447058823</v>
      </c>
      <c r="T56">
        <v>0</v>
      </c>
      <c r="U56">
        <v>59.619602958505396</v>
      </c>
      <c r="V56">
        <v>8.7426326010781672</v>
      </c>
      <c r="W56">
        <v>19.554940743434344</v>
      </c>
      <c r="X56">
        <v>62.188124973259754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14.213001244800003</v>
      </c>
      <c r="AH56">
        <v>0</v>
      </c>
      <c r="AI56">
        <v>0</v>
      </c>
      <c r="AJ56">
        <v>0</v>
      </c>
      <c r="AK56">
        <v>22.95357035839244</v>
      </c>
      <c r="AL56">
        <v>0.99856510025817546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0.93091093215579679</v>
      </c>
      <c r="AS56">
        <v>1.9848811409455847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905.02157710958136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486.57398531541889</v>
      </c>
      <c r="L57">
        <v>9.0399655696363013</v>
      </c>
      <c r="M57">
        <v>61.210554501188994</v>
      </c>
      <c r="N57">
        <v>24.900744057152934</v>
      </c>
      <c r="O57">
        <v>70.348004646196614</v>
      </c>
      <c r="P57">
        <v>23.827665425001975</v>
      </c>
      <c r="Q57">
        <v>8.9403691354838717</v>
      </c>
      <c r="R57">
        <v>17.867162959613196</v>
      </c>
      <c r="S57">
        <v>11.123488005048186</v>
      </c>
      <c r="T57">
        <v>0</v>
      </c>
      <c r="U57">
        <v>59.619602958505396</v>
      </c>
      <c r="V57">
        <v>8.7426326010781672</v>
      </c>
      <c r="W57">
        <v>19.554940743434344</v>
      </c>
      <c r="X57">
        <v>62.188124973259754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14.213001244800003</v>
      </c>
      <c r="AH57">
        <v>0</v>
      </c>
      <c r="AI57">
        <v>0</v>
      </c>
      <c r="AJ57">
        <v>0</v>
      </c>
      <c r="AK57">
        <v>22.95357035839244</v>
      </c>
      <c r="AL57">
        <v>0.99856510025817546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0.93091093215579679</v>
      </c>
      <c r="AS57">
        <v>1.9848811409455847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905.01816966757076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486.57398531541889</v>
      </c>
      <c r="L58">
        <v>9.0400753969057668</v>
      </c>
      <c r="M58">
        <v>61.210554501188994</v>
      </c>
      <c r="N58">
        <v>24.900744057152934</v>
      </c>
      <c r="O58">
        <v>70.348004646196614</v>
      </c>
      <c r="P58">
        <v>23.827665425001975</v>
      </c>
      <c r="Q58">
        <v>8.9403691354838717</v>
      </c>
      <c r="R58">
        <v>17.867162959613196</v>
      </c>
      <c r="S58">
        <v>11.123488005048186</v>
      </c>
      <c r="T58">
        <v>0</v>
      </c>
      <c r="U58">
        <v>59.619602958505396</v>
      </c>
      <c r="V58">
        <v>8.7426326010781672</v>
      </c>
      <c r="W58">
        <v>19.554940743434344</v>
      </c>
      <c r="X58">
        <v>62.188124973259754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14.213001244800003</v>
      </c>
      <c r="AH58">
        <v>0</v>
      </c>
      <c r="AI58">
        <v>0</v>
      </c>
      <c r="AJ58">
        <v>0</v>
      </c>
      <c r="AK58">
        <v>22.95357035839244</v>
      </c>
      <c r="AL58">
        <v>0.99856510025817546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0.93091093215579679</v>
      </c>
      <c r="AS58">
        <v>1.9848811409455847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905.01827949484016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486.57398531541889</v>
      </c>
      <c r="L59">
        <v>9.0400753969057668</v>
      </c>
      <c r="M59">
        <v>61.210554501188994</v>
      </c>
      <c r="N59">
        <v>24.900744057152934</v>
      </c>
      <c r="O59">
        <v>70.348004646196614</v>
      </c>
      <c r="P59">
        <v>23.827665425001975</v>
      </c>
      <c r="Q59">
        <v>8.9403691354838717</v>
      </c>
      <c r="R59">
        <v>17.867162959613196</v>
      </c>
      <c r="S59">
        <v>11.123488005048186</v>
      </c>
      <c r="T59">
        <v>0</v>
      </c>
      <c r="U59">
        <v>59.619602958505396</v>
      </c>
      <c r="V59">
        <v>8.7426326010781672</v>
      </c>
      <c r="W59">
        <v>19.554940743434344</v>
      </c>
      <c r="X59">
        <v>62.188124973259754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14.213001244800003</v>
      </c>
      <c r="AH59">
        <v>0</v>
      </c>
      <c r="AI59">
        <v>0</v>
      </c>
      <c r="AJ59">
        <v>0</v>
      </c>
      <c r="AK59">
        <v>22.95357035839244</v>
      </c>
      <c r="AL59">
        <v>0.99856510025817546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0.93091093215579679</v>
      </c>
      <c r="AS59">
        <v>1.9848811409455847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905.01827949484016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486.57398531541889</v>
      </c>
      <c r="L60">
        <v>9.0400315933602506</v>
      </c>
      <c r="M60">
        <v>61.210554501188994</v>
      </c>
      <c r="N60">
        <v>24.900744057152934</v>
      </c>
      <c r="O60">
        <v>70.348004646196614</v>
      </c>
      <c r="P60">
        <v>23.827665425001975</v>
      </c>
      <c r="Q60">
        <v>8.9403691354838717</v>
      </c>
      <c r="R60">
        <v>17.867162959613196</v>
      </c>
      <c r="S60">
        <v>11.123488005048186</v>
      </c>
      <c r="T60">
        <v>0</v>
      </c>
      <c r="U60">
        <v>59.619602958505396</v>
      </c>
      <c r="V60">
        <v>8.7426326010781672</v>
      </c>
      <c r="W60">
        <v>19.554940743434344</v>
      </c>
      <c r="X60">
        <v>62.188124973259754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14.213001244800003</v>
      </c>
      <c r="AH60">
        <v>0</v>
      </c>
      <c r="AI60">
        <v>0</v>
      </c>
      <c r="AJ60">
        <v>0</v>
      </c>
      <c r="AK60">
        <v>22.95357035839244</v>
      </c>
      <c r="AL60">
        <v>0.99856510025817546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0.93091093215579679</v>
      </c>
      <c r="AS60">
        <v>1.9848811409455847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905.01823569129465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486.57398531541889</v>
      </c>
      <c r="L61">
        <v>9.0400315933602506</v>
      </c>
      <c r="M61">
        <v>61.210554501188994</v>
      </c>
      <c r="N61">
        <v>24.900744057152934</v>
      </c>
      <c r="O61">
        <v>70.348004646196614</v>
      </c>
      <c r="P61">
        <v>23.827665425001975</v>
      </c>
      <c r="Q61">
        <v>8.9403691354838717</v>
      </c>
      <c r="R61">
        <v>17.867162959613196</v>
      </c>
      <c r="S61">
        <v>11.123488005048186</v>
      </c>
      <c r="T61">
        <v>0</v>
      </c>
      <c r="U61">
        <v>59.619602958505396</v>
      </c>
      <c r="V61">
        <v>8.7426326010781672</v>
      </c>
      <c r="W61">
        <v>19.554940743434344</v>
      </c>
      <c r="X61">
        <v>62.188124973259754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14.213001244800003</v>
      </c>
      <c r="AH61">
        <v>0</v>
      </c>
      <c r="AI61">
        <v>0</v>
      </c>
      <c r="AJ61">
        <v>0</v>
      </c>
      <c r="AK61">
        <v>22.95357035839244</v>
      </c>
      <c r="AL61">
        <v>0.99856510025817546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0.93091093215579679</v>
      </c>
      <c r="AS61">
        <v>1.9848811409455847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905.01823569129465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486.57398531541889</v>
      </c>
      <c r="L62">
        <v>9.0399725333333336</v>
      </c>
      <c r="M62">
        <v>61.210554501188994</v>
      </c>
      <c r="N62">
        <v>24.900744057152934</v>
      </c>
      <c r="O62">
        <v>70.348004646196614</v>
      </c>
      <c r="P62">
        <v>23.827665425001975</v>
      </c>
      <c r="Q62">
        <v>8.9403691354838717</v>
      </c>
      <c r="R62">
        <v>17.867162959613196</v>
      </c>
      <c r="S62">
        <v>11.123488005048186</v>
      </c>
      <c r="T62">
        <v>0</v>
      </c>
      <c r="U62">
        <v>59.619602958505396</v>
      </c>
      <c r="V62">
        <v>8.7426326010781672</v>
      </c>
      <c r="W62">
        <v>19.554940743434344</v>
      </c>
      <c r="X62">
        <v>62.188124973259754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14.213001244800003</v>
      </c>
      <c r="AH62">
        <v>0</v>
      </c>
      <c r="AI62">
        <v>0</v>
      </c>
      <c r="AJ62">
        <v>0</v>
      </c>
      <c r="AK62">
        <v>22.95357035839244</v>
      </c>
      <c r="AL62">
        <v>0.99856510025817546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0.93091093215579679</v>
      </c>
      <c r="AS62">
        <v>1.9848811409455847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905.01817663126769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486.57398531541889</v>
      </c>
      <c r="L63">
        <v>9.0399725333333336</v>
      </c>
      <c r="M63">
        <v>61.210554501188994</v>
      </c>
      <c r="N63">
        <v>24.900744057152934</v>
      </c>
      <c r="O63">
        <v>70.348004646196614</v>
      </c>
      <c r="P63">
        <v>23.827665425001975</v>
      </c>
      <c r="Q63">
        <v>8.9403691354838717</v>
      </c>
      <c r="R63">
        <v>17.865722176658476</v>
      </c>
      <c r="S63">
        <v>11.123488005048186</v>
      </c>
      <c r="T63">
        <v>0</v>
      </c>
      <c r="U63">
        <v>59.619602958505396</v>
      </c>
      <c r="V63">
        <v>8.7350514304369664</v>
      </c>
      <c r="W63">
        <v>19.554940743434344</v>
      </c>
      <c r="X63">
        <v>62.188124973259754</v>
      </c>
      <c r="Y63">
        <v>0</v>
      </c>
      <c r="Z63">
        <v>0</v>
      </c>
      <c r="AA63">
        <v>0</v>
      </c>
      <c r="AB63">
        <v>1.4048137597899473</v>
      </c>
      <c r="AC63">
        <v>0</v>
      </c>
      <c r="AD63">
        <v>0</v>
      </c>
      <c r="AE63">
        <v>6.9473664653156666</v>
      </c>
      <c r="AF63">
        <v>0</v>
      </c>
      <c r="AG63">
        <v>14.213001244800003</v>
      </c>
      <c r="AH63">
        <v>0</v>
      </c>
      <c r="AI63">
        <v>0</v>
      </c>
      <c r="AJ63">
        <v>0</v>
      </c>
      <c r="AK63">
        <v>22.95357035839244</v>
      </c>
      <c r="AL63">
        <v>0.99856510025817546</v>
      </c>
      <c r="AM63">
        <v>0</v>
      </c>
      <c r="AN63">
        <v>0</v>
      </c>
      <c r="AO63">
        <v>0</v>
      </c>
      <c r="AP63">
        <v>0</v>
      </c>
      <c r="AQ63">
        <v>10.353951820317461</v>
      </c>
      <c r="AR63">
        <v>0.93091093215579679</v>
      </c>
      <c r="AS63">
        <v>1.9848811409455847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923.71528672309478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486.57398531541889</v>
      </c>
      <c r="L64">
        <v>9.0403512159393742</v>
      </c>
      <c r="M64">
        <v>61.210554501188994</v>
      </c>
      <c r="N64">
        <v>24.900744057152934</v>
      </c>
      <c r="O64">
        <v>70.348004646196614</v>
      </c>
      <c r="P64">
        <v>23.827665425001975</v>
      </c>
      <c r="Q64">
        <v>8.955097746603661</v>
      </c>
      <c r="R64">
        <v>17.865722176658476</v>
      </c>
      <c r="S64">
        <v>11.129806005140185</v>
      </c>
      <c r="T64">
        <v>0</v>
      </c>
      <c r="U64">
        <v>59.619602958505396</v>
      </c>
      <c r="V64">
        <v>8.7350514304369664</v>
      </c>
      <c r="W64">
        <v>19.554940743434344</v>
      </c>
      <c r="X64">
        <v>62.188124973259754</v>
      </c>
      <c r="Y64">
        <v>0</v>
      </c>
      <c r="Z64">
        <v>0</v>
      </c>
      <c r="AA64">
        <v>0</v>
      </c>
      <c r="AB64">
        <v>1.4048137597899473</v>
      </c>
      <c r="AC64">
        <v>0</v>
      </c>
      <c r="AD64">
        <v>0</v>
      </c>
      <c r="AE64">
        <v>6.9473664653156666</v>
      </c>
      <c r="AF64">
        <v>0</v>
      </c>
      <c r="AG64">
        <v>14.213001244800003</v>
      </c>
      <c r="AH64">
        <v>0</v>
      </c>
      <c r="AI64">
        <v>0</v>
      </c>
      <c r="AJ64">
        <v>0</v>
      </c>
      <c r="AK64">
        <v>22.95357035839244</v>
      </c>
      <c r="AL64">
        <v>0.99856510025817546</v>
      </c>
      <c r="AM64">
        <v>0</v>
      </c>
      <c r="AN64">
        <v>0</v>
      </c>
      <c r="AO64">
        <v>0</v>
      </c>
      <c r="AP64">
        <v>0</v>
      </c>
      <c r="AQ64">
        <v>10.353951820317461</v>
      </c>
      <c r="AR64">
        <v>0.93091093215579679</v>
      </c>
      <c r="AS64">
        <v>1.9848811409455847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923.73671201691263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486.3618905704717</v>
      </c>
      <c r="L65">
        <v>8.989931843255814</v>
      </c>
      <c r="M65">
        <v>61.210554501188994</v>
      </c>
      <c r="N65">
        <v>24.900744057152934</v>
      </c>
      <c r="O65">
        <v>70.348004646196614</v>
      </c>
      <c r="P65">
        <v>23.827665425001975</v>
      </c>
      <c r="Q65">
        <v>9.2037314040114619</v>
      </c>
      <c r="R65">
        <v>17.865722176658476</v>
      </c>
      <c r="S65">
        <v>11.12520733965245</v>
      </c>
      <c r="T65">
        <v>0</v>
      </c>
      <c r="U65">
        <v>59.619602958505396</v>
      </c>
      <c r="V65">
        <v>8.7350514304369664</v>
      </c>
      <c r="W65">
        <v>19.554940743434344</v>
      </c>
      <c r="X65">
        <v>62.188124973259754</v>
      </c>
      <c r="Y65">
        <v>0</v>
      </c>
      <c r="Z65">
        <v>0</v>
      </c>
      <c r="AA65">
        <v>0</v>
      </c>
      <c r="AB65">
        <v>1.4048137597899473</v>
      </c>
      <c r="AC65">
        <v>0</v>
      </c>
      <c r="AD65">
        <v>0</v>
      </c>
      <c r="AE65">
        <v>6.9473664653156666</v>
      </c>
      <c r="AF65">
        <v>0</v>
      </c>
      <c r="AG65">
        <v>14.213001244800003</v>
      </c>
      <c r="AH65">
        <v>0</v>
      </c>
      <c r="AI65">
        <v>0</v>
      </c>
      <c r="AJ65">
        <v>0</v>
      </c>
      <c r="AK65">
        <v>22.95357035839244</v>
      </c>
      <c r="AL65">
        <v>0.99856510025817546</v>
      </c>
      <c r="AM65">
        <v>0</v>
      </c>
      <c r="AN65">
        <v>0</v>
      </c>
      <c r="AO65">
        <v>0</v>
      </c>
      <c r="AP65">
        <v>0</v>
      </c>
      <c r="AQ65">
        <v>10.353951820317461</v>
      </c>
      <c r="AR65">
        <v>0.93091093215579679</v>
      </c>
      <c r="AS65">
        <v>1.9848811409455847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923.71823289120198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486.3618905704717</v>
      </c>
      <c r="L66">
        <v>9.0401266133503473</v>
      </c>
      <c r="M66">
        <v>61.210554501188994</v>
      </c>
      <c r="N66">
        <v>24.900744057152934</v>
      </c>
      <c r="O66">
        <v>70.348004646196614</v>
      </c>
      <c r="P66">
        <v>23.827665425001975</v>
      </c>
      <c r="Q66">
        <v>9.2037314040114619</v>
      </c>
      <c r="R66">
        <v>17.865722176658476</v>
      </c>
      <c r="S66">
        <v>11.12520733965245</v>
      </c>
      <c r="T66">
        <v>0</v>
      </c>
      <c r="U66">
        <v>59.619602958505396</v>
      </c>
      <c r="V66">
        <v>8.7350514304369664</v>
      </c>
      <c r="W66">
        <v>19.554940743434344</v>
      </c>
      <c r="X66">
        <v>62.188124973259754</v>
      </c>
      <c r="Y66">
        <v>0</v>
      </c>
      <c r="Z66">
        <v>0</v>
      </c>
      <c r="AA66">
        <v>0</v>
      </c>
      <c r="AB66">
        <v>1.4048137597899473</v>
      </c>
      <c r="AC66">
        <v>0</v>
      </c>
      <c r="AD66">
        <v>0</v>
      </c>
      <c r="AE66">
        <v>6.9473664653156666</v>
      </c>
      <c r="AF66">
        <v>0</v>
      </c>
      <c r="AG66">
        <v>14.213001244800003</v>
      </c>
      <c r="AH66">
        <v>0</v>
      </c>
      <c r="AI66">
        <v>0</v>
      </c>
      <c r="AJ66">
        <v>0</v>
      </c>
      <c r="AK66">
        <v>22.95357035839244</v>
      </c>
      <c r="AL66">
        <v>0.99856510025817546</v>
      </c>
      <c r="AM66">
        <v>0</v>
      </c>
      <c r="AN66">
        <v>0</v>
      </c>
      <c r="AO66">
        <v>0</v>
      </c>
      <c r="AP66">
        <v>0</v>
      </c>
      <c r="AQ66">
        <v>20.707903640634921</v>
      </c>
      <c r="AR66">
        <v>0.93091093215579679</v>
      </c>
      <c r="AS66">
        <v>1.9848811409455847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934.12237948161396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486.3618905704717</v>
      </c>
      <c r="L67">
        <v>9.0401266133503473</v>
      </c>
      <c r="M67">
        <v>61.210554501188994</v>
      </c>
      <c r="N67">
        <v>24.900744057152934</v>
      </c>
      <c r="O67">
        <v>70.348004646196614</v>
      </c>
      <c r="P67">
        <v>23.827665425001975</v>
      </c>
      <c r="Q67">
        <v>9.2037314040114619</v>
      </c>
      <c r="R67">
        <v>17.865722176658476</v>
      </c>
      <c r="S67">
        <v>11.12520733965245</v>
      </c>
      <c r="T67">
        <v>0</v>
      </c>
      <c r="U67">
        <v>59.619602958505396</v>
      </c>
      <c r="V67">
        <v>8.7350514304369664</v>
      </c>
      <c r="W67">
        <v>19.554940743434344</v>
      </c>
      <c r="X67">
        <v>62.188124973259754</v>
      </c>
      <c r="Y67">
        <v>0</v>
      </c>
      <c r="Z67">
        <v>0</v>
      </c>
      <c r="AA67">
        <v>0</v>
      </c>
      <c r="AB67">
        <v>1.4048137597899473</v>
      </c>
      <c r="AC67">
        <v>0</v>
      </c>
      <c r="AD67">
        <v>0</v>
      </c>
      <c r="AE67">
        <v>6.9473664653156666</v>
      </c>
      <c r="AF67">
        <v>0</v>
      </c>
      <c r="AG67">
        <v>14.213001244800003</v>
      </c>
      <c r="AH67">
        <v>0</v>
      </c>
      <c r="AI67">
        <v>0</v>
      </c>
      <c r="AJ67">
        <v>0</v>
      </c>
      <c r="AK67">
        <v>22.95357035839244</v>
      </c>
      <c r="AL67">
        <v>0.99856510025817546</v>
      </c>
      <c r="AM67">
        <v>0</v>
      </c>
      <c r="AN67">
        <v>0</v>
      </c>
      <c r="AO67">
        <v>0</v>
      </c>
      <c r="AP67">
        <v>0</v>
      </c>
      <c r="AQ67">
        <v>20.707903640634921</v>
      </c>
      <c r="AR67">
        <v>15.360031917844196</v>
      </c>
      <c r="AS67">
        <v>3.5160751388641098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950.08269446522081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486.3618905704717</v>
      </c>
      <c r="L68">
        <v>9.0401266133503473</v>
      </c>
      <c r="M68">
        <v>61.210554501188994</v>
      </c>
      <c r="N68">
        <v>24.900744057152934</v>
      </c>
      <c r="O68">
        <v>70.348004646196614</v>
      </c>
      <c r="P68">
        <v>23.827665425001975</v>
      </c>
      <c r="Q68">
        <v>9.2037314040114619</v>
      </c>
      <c r="R68">
        <v>17.865722176658476</v>
      </c>
      <c r="S68">
        <v>11.12520733965245</v>
      </c>
      <c r="T68">
        <v>0</v>
      </c>
      <c r="U68">
        <v>59.619602958505396</v>
      </c>
      <c r="V68">
        <v>8.7350514304369664</v>
      </c>
      <c r="W68">
        <v>19.554940743434344</v>
      </c>
      <c r="X68">
        <v>62.188124973259754</v>
      </c>
      <c r="Y68">
        <v>0</v>
      </c>
      <c r="Z68">
        <v>0</v>
      </c>
      <c r="AA68">
        <v>0</v>
      </c>
      <c r="AB68">
        <v>1.4048137597899473</v>
      </c>
      <c r="AC68">
        <v>0</v>
      </c>
      <c r="AD68">
        <v>0</v>
      </c>
      <c r="AE68">
        <v>6.9473664653156666</v>
      </c>
      <c r="AF68">
        <v>0</v>
      </c>
      <c r="AG68">
        <v>14.213001244800003</v>
      </c>
      <c r="AH68">
        <v>0</v>
      </c>
      <c r="AI68">
        <v>0</v>
      </c>
      <c r="AJ68">
        <v>0</v>
      </c>
      <c r="AK68">
        <v>22.95357035839244</v>
      </c>
      <c r="AL68">
        <v>0.99856510025817546</v>
      </c>
      <c r="AM68">
        <v>0</v>
      </c>
      <c r="AN68">
        <v>0</v>
      </c>
      <c r="AO68">
        <v>0</v>
      </c>
      <c r="AP68">
        <v>0</v>
      </c>
      <c r="AQ68">
        <v>20.707903640634921</v>
      </c>
      <c r="AR68">
        <v>15.360031917844196</v>
      </c>
      <c r="AS68">
        <v>3.5160751388641098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950.08269446522081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486.3618905704717</v>
      </c>
      <c r="L69">
        <v>9.0401266133503473</v>
      </c>
      <c r="M69">
        <v>61.210554501188994</v>
      </c>
      <c r="N69">
        <v>24.900744057152934</v>
      </c>
      <c r="O69">
        <v>70.348004646196614</v>
      </c>
      <c r="P69">
        <v>23.827665425001975</v>
      </c>
      <c r="Q69">
        <v>9.2037314040114619</v>
      </c>
      <c r="R69">
        <v>17.865722176658476</v>
      </c>
      <c r="S69">
        <v>11.12520733965245</v>
      </c>
      <c r="T69">
        <v>0</v>
      </c>
      <c r="U69">
        <v>59.619602958505396</v>
      </c>
      <c r="V69">
        <v>8.7350514304369664</v>
      </c>
      <c r="W69">
        <v>17.269781764810578</v>
      </c>
      <c r="X69">
        <v>62.188124973259754</v>
      </c>
      <c r="Y69">
        <v>0</v>
      </c>
      <c r="Z69">
        <v>0</v>
      </c>
      <c r="AA69">
        <v>0</v>
      </c>
      <c r="AB69">
        <v>1.4048137597899473</v>
      </c>
      <c r="AC69">
        <v>0</v>
      </c>
      <c r="AD69">
        <v>0</v>
      </c>
      <c r="AE69">
        <v>6.9473664653156666</v>
      </c>
      <c r="AF69">
        <v>5.9048251272819483</v>
      </c>
      <c r="AG69">
        <v>14.213001244800003</v>
      </c>
      <c r="AH69">
        <v>6.3878658158394925</v>
      </c>
      <c r="AI69">
        <v>0</v>
      </c>
      <c r="AJ69">
        <v>0</v>
      </c>
      <c r="AK69">
        <v>22.95357035839244</v>
      </c>
      <c r="AL69">
        <v>0.99856510025817546</v>
      </c>
      <c r="AM69">
        <v>0</v>
      </c>
      <c r="AN69">
        <v>0</v>
      </c>
      <c r="AO69">
        <v>0</v>
      </c>
      <c r="AP69">
        <v>0</v>
      </c>
      <c r="AQ69">
        <v>31.06185546095238</v>
      </c>
      <c r="AR69">
        <v>0.93091093215579679</v>
      </c>
      <c r="AS69">
        <v>3.5160751388641098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956.01505726434766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486.3618905704717</v>
      </c>
      <c r="L70">
        <v>9.0401266133503473</v>
      </c>
      <c r="M70">
        <v>61.210554501188994</v>
      </c>
      <c r="N70">
        <v>24.900744057152934</v>
      </c>
      <c r="O70">
        <v>70.348004646196614</v>
      </c>
      <c r="P70">
        <v>23.827665425001975</v>
      </c>
      <c r="Q70">
        <v>9.2037314040114619</v>
      </c>
      <c r="R70">
        <v>17.865722176658476</v>
      </c>
      <c r="S70">
        <v>11.12520733965245</v>
      </c>
      <c r="T70">
        <v>0</v>
      </c>
      <c r="U70">
        <v>59.619602958505396</v>
      </c>
      <c r="V70">
        <v>8.7350514304369664</v>
      </c>
      <c r="W70">
        <v>17.269781764810578</v>
      </c>
      <c r="X70">
        <v>62.188124973259754</v>
      </c>
      <c r="Y70">
        <v>0</v>
      </c>
      <c r="Z70">
        <v>0</v>
      </c>
      <c r="AA70">
        <v>0</v>
      </c>
      <c r="AB70">
        <v>1.4048137597899473</v>
      </c>
      <c r="AC70">
        <v>0</v>
      </c>
      <c r="AD70">
        <v>0</v>
      </c>
      <c r="AE70">
        <v>6.9473664653156666</v>
      </c>
      <c r="AF70">
        <v>11.809649561359027</v>
      </c>
      <c r="AG70">
        <v>14.213001244800003</v>
      </c>
      <c r="AH70">
        <v>13.574214584160506</v>
      </c>
      <c r="AI70">
        <v>0</v>
      </c>
      <c r="AJ70">
        <v>0</v>
      </c>
      <c r="AK70">
        <v>22.95357035839244</v>
      </c>
      <c r="AL70">
        <v>0.99856510025817546</v>
      </c>
      <c r="AM70">
        <v>0</v>
      </c>
      <c r="AN70">
        <v>0</v>
      </c>
      <c r="AO70">
        <v>0</v>
      </c>
      <c r="AP70">
        <v>0</v>
      </c>
      <c r="AQ70">
        <v>31.06185546095238</v>
      </c>
      <c r="AR70">
        <v>0.93091093215579679</v>
      </c>
      <c r="AS70">
        <v>3.5160751388641098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969.10623046674573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486.3618905704717</v>
      </c>
      <c r="L71">
        <v>9.0401266133503473</v>
      </c>
      <c r="M71">
        <v>61.210554501188994</v>
      </c>
      <c r="N71">
        <v>24.900744057152934</v>
      </c>
      <c r="O71">
        <v>70.348004646196614</v>
      </c>
      <c r="P71">
        <v>23.827665425001975</v>
      </c>
      <c r="Q71">
        <v>4.4599577751479291</v>
      </c>
      <c r="R71">
        <v>17.865722176658476</v>
      </c>
      <c r="S71">
        <v>11.12520733965245</v>
      </c>
      <c r="T71">
        <v>0</v>
      </c>
      <c r="U71">
        <v>59.619602958505396</v>
      </c>
      <c r="V71">
        <v>8.7350514304369664</v>
      </c>
      <c r="W71">
        <v>17.269781764810578</v>
      </c>
      <c r="X71">
        <v>62.188124973259754</v>
      </c>
      <c r="Y71">
        <v>0</v>
      </c>
      <c r="Z71">
        <v>0</v>
      </c>
      <c r="AA71">
        <v>0</v>
      </c>
      <c r="AB71">
        <v>5.5518233708927225</v>
      </c>
      <c r="AC71">
        <v>0</v>
      </c>
      <c r="AD71">
        <v>3.8021880735806217</v>
      </c>
      <c r="AE71">
        <v>13.894732930631333</v>
      </c>
      <c r="AF71">
        <v>17.714474688640976</v>
      </c>
      <c r="AG71">
        <v>14.213001244800003</v>
      </c>
      <c r="AH71">
        <v>25.152221347919745</v>
      </c>
      <c r="AI71">
        <v>0</v>
      </c>
      <c r="AJ71">
        <v>0</v>
      </c>
      <c r="AK71">
        <v>22.95357035839244</v>
      </c>
      <c r="AL71">
        <v>0.99856510025817546</v>
      </c>
      <c r="AM71">
        <v>0</v>
      </c>
      <c r="AN71">
        <v>0</v>
      </c>
      <c r="AO71">
        <v>0</v>
      </c>
      <c r="AP71">
        <v>0</v>
      </c>
      <c r="AQ71">
        <v>31.06185546095238</v>
      </c>
      <c r="AR71">
        <v>0.93091093215579679</v>
      </c>
      <c r="AS71">
        <v>1.9848811409455847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995.21065888100395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486.36334286242817</v>
      </c>
      <c r="L72">
        <v>9.0401266133503473</v>
      </c>
      <c r="M72">
        <v>61.210554501188994</v>
      </c>
      <c r="N72">
        <v>24.900744057152934</v>
      </c>
      <c r="O72">
        <v>70.348004646196614</v>
      </c>
      <c r="P72">
        <v>23.827665425001975</v>
      </c>
      <c r="Q72">
        <v>4.4599577751479291</v>
      </c>
      <c r="R72">
        <v>17.865722176658476</v>
      </c>
      <c r="S72">
        <v>11.12520733965245</v>
      </c>
      <c r="T72">
        <v>0</v>
      </c>
      <c r="U72">
        <v>59.619602958505396</v>
      </c>
      <c r="V72">
        <v>8.7350514304369664</v>
      </c>
      <c r="W72">
        <v>17.269781764810578</v>
      </c>
      <c r="X72">
        <v>62.188124973259754</v>
      </c>
      <c r="Y72">
        <v>0</v>
      </c>
      <c r="Z72">
        <v>0.46372768999999991</v>
      </c>
      <c r="AA72">
        <v>2.9644592139240511</v>
      </c>
      <c r="AB72">
        <v>5.5518233708927225</v>
      </c>
      <c r="AC72">
        <v>0</v>
      </c>
      <c r="AD72">
        <v>7.7035108496593496</v>
      </c>
      <c r="AE72">
        <v>13.894732930631333</v>
      </c>
      <c r="AF72">
        <v>23.619299122718054</v>
      </c>
      <c r="AG72">
        <v>14.213001244800003</v>
      </c>
      <c r="AH72">
        <v>33.137053507919745</v>
      </c>
      <c r="AI72">
        <v>0</v>
      </c>
      <c r="AJ72">
        <v>0</v>
      </c>
      <c r="AK72">
        <v>22.95357035839244</v>
      </c>
      <c r="AL72">
        <v>4.9928240092082605</v>
      </c>
      <c r="AM72">
        <v>2.2252248514628654</v>
      </c>
      <c r="AN72">
        <v>0</v>
      </c>
      <c r="AO72">
        <v>0</v>
      </c>
      <c r="AP72">
        <v>0</v>
      </c>
      <c r="AQ72">
        <v>31.06185546095238</v>
      </c>
      <c r="AR72">
        <v>0.93091093215579679</v>
      </c>
      <c r="AS72">
        <v>1.9848811409455847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1022.6507612074532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486.36334286242817</v>
      </c>
      <c r="L73">
        <v>9.0401266133503473</v>
      </c>
      <c r="M73">
        <v>61.210554501188994</v>
      </c>
      <c r="N73">
        <v>24.900744057152934</v>
      </c>
      <c r="O73">
        <v>70.348004646196614</v>
      </c>
      <c r="P73">
        <v>23.827665425001975</v>
      </c>
      <c r="Q73">
        <v>4.4599577751479291</v>
      </c>
      <c r="R73">
        <v>17.865722176658476</v>
      </c>
      <c r="S73">
        <v>11.12520733965245</v>
      </c>
      <c r="T73">
        <v>0</v>
      </c>
      <c r="U73">
        <v>59.619602958505396</v>
      </c>
      <c r="V73">
        <v>8.7350514304369664</v>
      </c>
      <c r="W73">
        <v>17.269781764810578</v>
      </c>
      <c r="X73">
        <v>62.188124973259754</v>
      </c>
      <c r="Y73">
        <v>0</v>
      </c>
      <c r="Z73">
        <v>5.4979555629090893</v>
      </c>
      <c r="AA73">
        <v>5.8623014556962039</v>
      </c>
      <c r="AB73">
        <v>11.103647180945234</v>
      </c>
      <c r="AC73">
        <v>0</v>
      </c>
      <c r="AD73">
        <v>7.7035108496593496</v>
      </c>
      <c r="AE73">
        <v>13.894732930631333</v>
      </c>
      <c r="AF73">
        <v>25.928742335192705</v>
      </c>
      <c r="AG73">
        <v>14.213001244800003</v>
      </c>
      <c r="AH73">
        <v>49.306338785638857</v>
      </c>
      <c r="AI73">
        <v>0</v>
      </c>
      <c r="AJ73">
        <v>0</v>
      </c>
      <c r="AK73">
        <v>22.95357035839244</v>
      </c>
      <c r="AL73">
        <v>39.942590581583474</v>
      </c>
      <c r="AM73">
        <v>2.809627519579895</v>
      </c>
      <c r="AN73">
        <v>0</v>
      </c>
      <c r="AO73">
        <v>0</v>
      </c>
      <c r="AP73">
        <v>0</v>
      </c>
      <c r="AQ73">
        <v>31.06185546095238</v>
      </c>
      <c r="AR73">
        <v>0.93091093215579679</v>
      </c>
      <c r="AS73">
        <v>1.9848811409455847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1090.1475528628728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486.36334286242817</v>
      </c>
      <c r="L74">
        <v>9.0401266133503473</v>
      </c>
      <c r="M74">
        <v>61.210554501188994</v>
      </c>
      <c r="N74">
        <v>24.900744057152934</v>
      </c>
      <c r="O74">
        <v>70.348004646196614</v>
      </c>
      <c r="P74">
        <v>23.827665425001975</v>
      </c>
      <c r="Q74">
        <v>4.4599577751479291</v>
      </c>
      <c r="R74">
        <v>17.865722176658476</v>
      </c>
      <c r="S74">
        <v>11.12520733965245</v>
      </c>
      <c r="T74">
        <v>0</v>
      </c>
      <c r="U74">
        <v>59.619602958505396</v>
      </c>
      <c r="V74">
        <v>8.7350514304369664</v>
      </c>
      <c r="W74">
        <v>17.269781764810578</v>
      </c>
      <c r="X74">
        <v>62.188124973259754</v>
      </c>
      <c r="Y74">
        <v>0</v>
      </c>
      <c r="Z74">
        <v>5.4979555629090893</v>
      </c>
      <c r="AA74">
        <v>9.3263884000000026</v>
      </c>
      <c r="AB74">
        <v>11.103647180945234</v>
      </c>
      <c r="AC74">
        <v>0</v>
      </c>
      <c r="AD74">
        <v>11.555266274489025</v>
      </c>
      <c r="AE74">
        <v>13.894732930631333</v>
      </c>
      <c r="AF74">
        <v>25.928742335192705</v>
      </c>
      <c r="AG74">
        <v>14.213001244800003</v>
      </c>
      <c r="AH74">
        <v>49.306338785638857</v>
      </c>
      <c r="AI74">
        <v>0</v>
      </c>
      <c r="AJ74">
        <v>0</v>
      </c>
      <c r="AK74">
        <v>22.95357035839244</v>
      </c>
      <c r="AL74">
        <v>39.942590581583474</v>
      </c>
      <c r="AM74">
        <v>2.809627519579895</v>
      </c>
      <c r="AN74">
        <v>0</v>
      </c>
      <c r="AO74">
        <v>0</v>
      </c>
      <c r="AP74">
        <v>0</v>
      </c>
      <c r="AQ74">
        <v>31.06185546095238</v>
      </c>
      <c r="AR74">
        <v>0.93091093215579679</v>
      </c>
      <c r="AS74">
        <v>1.9848811409455847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1097.4633952320062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486.36334286242817</v>
      </c>
      <c r="L75">
        <v>9.0401266133503473</v>
      </c>
      <c r="M75">
        <v>61.210554501188994</v>
      </c>
      <c r="N75">
        <v>24.900744057152934</v>
      </c>
      <c r="O75">
        <v>70.348004646196614</v>
      </c>
      <c r="P75">
        <v>23.827665425001975</v>
      </c>
      <c r="Q75">
        <v>4.4599577751479291</v>
      </c>
      <c r="R75">
        <v>17.865722176658476</v>
      </c>
      <c r="S75">
        <v>11.12520733965245</v>
      </c>
      <c r="T75">
        <v>0</v>
      </c>
      <c r="U75">
        <v>59.619602958505396</v>
      </c>
      <c r="V75">
        <v>8.7350514304369664</v>
      </c>
      <c r="W75">
        <v>17.269781764810578</v>
      </c>
      <c r="X75">
        <v>62.188124973259754</v>
      </c>
      <c r="Y75">
        <v>0</v>
      </c>
      <c r="Z75">
        <v>5.4979555629090893</v>
      </c>
      <c r="AA75">
        <v>10.991814900000001</v>
      </c>
      <c r="AB75">
        <v>11.103647180945234</v>
      </c>
      <c r="AC75">
        <v>0</v>
      </c>
      <c r="AD75">
        <v>11.555266274489025</v>
      </c>
      <c r="AE75">
        <v>13.894732930631333</v>
      </c>
      <c r="AF75">
        <v>25.928742335192705</v>
      </c>
      <c r="AG75">
        <v>14.213001244800003</v>
      </c>
      <c r="AH75">
        <v>49.306338785638857</v>
      </c>
      <c r="AI75">
        <v>0</v>
      </c>
      <c r="AJ75">
        <v>0</v>
      </c>
      <c r="AK75">
        <v>22.95357035839244</v>
      </c>
      <c r="AL75">
        <v>39.942590581583474</v>
      </c>
      <c r="AM75">
        <v>2.8826777981995497</v>
      </c>
      <c r="AN75">
        <v>0</v>
      </c>
      <c r="AO75">
        <v>0</v>
      </c>
      <c r="AP75">
        <v>0</v>
      </c>
      <c r="AQ75">
        <v>31.06185546095238</v>
      </c>
      <c r="AR75">
        <v>0.93091093215579679</v>
      </c>
      <c r="AS75">
        <v>1.9848811409455847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1099.2018720106257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486.36334286242817</v>
      </c>
      <c r="L76">
        <v>9.0401266133503473</v>
      </c>
      <c r="M76">
        <v>61.210554501188994</v>
      </c>
      <c r="N76">
        <v>24.900744057152934</v>
      </c>
      <c r="O76">
        <v>70.348004646196614</v>
      </c>
      <c r="P76">
        <v>23.827665425001975</v>
      </c>
      <c r="Q76">
        <v>4.4599577751479291</v>
      </c>
      <c r="R76">
        <v>17.865722176658476</v>
      </c>
      <c r="S76">
        <v>11.12520733965245</v>
      </c>
      <c r="T76">
        <v>0</v>
      </c>
      <c r="U76">
        <v>59.619602958505396</v>
      </c>
      <c r="V76">
        <v>8.7350514304369664</v>
      </c>
      <c r="W76">
        <v>17.269781764810578</v>
      </c>
      <c r="X76">
        <v>62.188124973259754</v>
      </c>
      <c r="Y76">
        <v>0</v>
      </c>
      <c r="Z76">
        <v>5.4979555629090893</v>
      </c>
      <c r="AA76">
        <v>10.991814900000001</v>
      </c>
      <c r="AB76">
        <v>11.103647180945234</v>
      </c>
      <c r="AC76">
        <v>0</v>
      </c>
      <c r="AD76">
        <v>11.555266274489025</v>
      </c>
      <c r="AE76">
        <v>13.894732930631333</v>
      </c>
      <c r="AF76">
        <v>25.928742335192705</v>
      </c>
      <c r="AG76">
        <v>14.213001244800003</v>
      </c>
      <c r="AH76">
        <v>49.306338785638857</v>
      </c>
      <c r="AI76">
        <v>0</v>
      </c>
      <c r="AJ76">
        <v>0</v>
      </c>
      <c r="AK76">
        <v>22.95357035839244</v>
      </c>
      <c r="AL76">
        <v>39.942590581583474</v>
      </c>
      <c r="AM76">
        <v>3.1467827867966984</v>
      </c>
      <c r="AN76">
        <v>0</v>
      </c>
      <c r="AO76">
        <v>0</v>
      </c>
      <c r="AP76">
        <v>0</v>
      </c>
      <c r="AQ76">
        <v>31.06185546095238</v>
      </c>
      <c r="AR76">
        <v>0.93091093215579679</v>
      </c>
      <c r="AS76">
        <v>1.9848811409455847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1099.4659769992229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486.36334286242817</v>
      </c>
      <c r="L77">
        <v>9.0401266133503473</v>
      </c>
      <c r="M77">
        <v>61.210554501188994</v>
      </c>
      <c r="N77">
        <v>24.900744057152934</v>
      </c>
      <c r="O77">
        <v>70.348004646196614</v>
      </c>
      <c r="P77">
        <v>23.827665425001975</v>
      </c>
      <c r="Q77">
        <v>4.4599577751479291</v>
      </c>
      <c r="R77">
        <v>17.865722176658476</v>
      </c>
      <c r="S77">
        <v>11.12520733965245</v>
      </c>
      <c r="T77">
        <v>0</v>
      </c>
      <c r="U77">
        <v>59.619602958505396</v>
      </c>
      <c r="V77">
        <v>8.7350514304369664</v>
      </c>
      <c r="W77">
        <v>17.269781764810578</v>
      </c>
      <c r="X77">
        <v>62.188124973259754</v>
      </c>
      <c r="Y77">
        <v>0</v>
      </c>
      <c r="Z77">
        <v>5.4979555629090893</v>
      </c>
      <c r="AA77">
        <v>10.991814900000001</v>
      </c>
      <c r="AB77">
        <v>11.103647180945234</v>
      </c>
      <c r="AC77">
        <v>0</v>
      </c>
      <c r="AD77">
        <v>11.555266274489025</v>
      </c>
      <c r="AE77">
        <v>13.894732930631333</v>
      </c>
      <c r="AF77">
        <v>25.928742335192705</v>
      </c>
      <c r="AG77">
        <v>14.213001244800003</v>
      </c>
      <c r="AH77">
        <v>49.306338785638857</v>
      </c>
      <c r="AI77">
        <v>0</v>
      </c>
      <c r="AJ77">
        <v>0</v>
      </c>
      <c r="AK77">
        <v>22.95357035839244</v>
      </c>
      <c r="AL77">
        <v>39.942590581583474</v>
      </c>
      <c r="AM77">
        <v>3.1467827867966984</v>
      </c>
      <c r="AN77">
        <v>0</v>
      </c>
      <c r="AO77">
        <v>0</v>
      </c>
      <c r="AP77">
        <v>0</v>
      </c>
      <c r="AQ77">
        <v>31.06185546095238</v>
      </c>
      <c r="AR77">
        <v>0.93091093215579679</v>
      </c>
      <c r="AS77">
        <v>1.9848811409455847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1099.4659769992229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486.36334286242817</v>
      </c>
      <c r="L78">
        <v>9.0401266133503473</v>
      </c>
      <c r="M78">
        <v>61.210554501188994</v>
      </c>
      <c r="N78">
        <v>24.900744057152934</v>
      </c>
      <c r="O78">
        <v>70.348004646196614</v>
      </c>
      <c r="P78">
        <v>23.827665425001975</v>
      </c>
      <c r="Q78">
        <v>4.4599577751479291</v>
      </c>
      <c r="R78">
        <v>17.865722176658476</v>
      </c>
      <c r="S78">
        <v>11.12520733965245</v>
      </c>
      <c r="T78">
        <v>0</v>
      </c>
      <c r="U78">
        <v>59.619602958505396</v>
      </c>
      <c r="V78">
        <v>8.7350514304369664</v>
      </c>
      <c r="W78">
        <v>17.269781764810578</v>
      </c>
      <c r="X78">
        <v>62.188124973259754</v>
      </c>
      <c r="Y78">
        <v>0</v>
      </c>
      <c r="Z78">
        <v>5.4979555629090893</v>
      </c>
      <c r="AA78">
        <v>10.991814900000001</v>
      </c>
      <c r="AB78">
        <v>11.103647180945234</v>
      </c>
      <c r="AC78">
        <v>0</v>
      </c>
      <c r="AD78">
        <v>7.7035108496593496</v>
      </c>
      <c r="AE78">
        <v>13.894732930631333</v>
      </c>
      <c r="AF78">
        <v>25.928742335192705</v>
      </c>
      <c r="AG78">
        <v>14.213001244800003</v>
      </c>
      <c r="AH78">
        <v>49.306338785638857</v>
      </c>
      <c r="AI78">
        <v>0</v>
      </c>
      <c r="AJ78">
        <v>0</v>
      </c>
      <c r="AK78">
        <v>22.95357035839244</v>
      </c>
      <c r="AL78">
        <v>4.9928240092082605</v>
      </c>
      <c r="AM78">
        <v>3.1467827867966984</v>
      </c>
      <c r="AN78">
        <v>0</v>
      </c>
      <c r="AO78">
        <v>0</v>
      </c>
      <c r="AP78">
        <v>0</v>
      </c>
      <c r="AQ78">
        <v>31.06185546095238</v>
      </c>
      <c r="AR78">
        <v>0.93091093215579679</v>
      </c>
      <c r="AS78">
        <v>1.9848811409455847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1060.664455002018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486.36334286242817</v>
      </c>
      <c r="L79">
        <v>9.0401266133503473</v>
      </c>
      <c r="M79">
        <v>61.210554501188994</v>
      </c>
      <c r="N79">
        <v>24.900744057152934</v>
      </c>
      <c r="O79">
        <v>70.348004646196614</v>
      </c>
      <c r="P79">
        <v>23.827665425001975</v>
      </c>
      <c r="Q79">
        <v>4.4599577751479291</v>
      </c>
      <c r="R79">
        <v>17.865722176658476</v>
      </c>
      <c r="S79">
        <v>11.12520733965245</v>
      </c>
      <c r="T79">
        <v>0</v>
      </c>
      <c r="U79">
        <v>59.619602958505396</v>
      </c>
      <c r="V79">
        <v>8.7350514304369664</v>
      </c>
      <c r="W79">
        <v>17.269781764810578</v>
      </c>
      <c r="X79">
        <v>62.188124973259754</v>
      </c>
      <c r="Y79">
        <v>0</v>
      </c>
      <c r="Z79">
        <v>2.7489777814545446</v>
      </c>
      <c r="AA79">
        <v>5.9235891227848114</v>
      </c>
      <c r="AB79">
        <v>11.103647180945234</v>
      </c>
      <c r="AC79">
        <v>0</v>
      </c>
      <c r="AD79">
        <v>7.7035108496593496</v>
      </c>
      <c r="AE79">
        <v>13.894732930631333</v>
      </c>
      <c r="AF79">
        <v>17.714474688640976</v>
      </c>
      <c r="AG79">
        <v>14.213001244800003</v>
      </c>
      <c r="AH79">
        <v>22.35753013583949</v>
      </c>
      <c r="AI79">
        <v>0</v>
      </c>
      <c r="AJ79">
        <v>0</v>
      </c>
      <c r="AK79">
        <v>22.95357035839244</v>
      </c>
      <c r="AL79">
        <v>1.6642749184165231</v>
      </c>
      <c r="AM79">
        <v>2.2252248514628654</v>
      </c>
      <c r="AN79">
        <v>0</v>
      </c>
      <c r="AO79">
        <v>0</v>
      </c>
      <c r="AP79">
        <v>0.2700198521955261</v>
      </c>
      <c r="AQ79">
        <v>31.06185546095238</v>
      </c>
      <c r="AR79">
        <v>0.93091093215579679</v>
      </c>
      <c r="AS79">
        <v>1.9848811409455847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1013.7040879730674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486.36334286242817</v>
      </c>
      <c r="L80">
        <v>9.0401266133503473</v>
      </c>
      <c r="M80">
        <v>61.210554501188994</v>
      </c>
      <c r="N80">
        <v>24.900744057152934</v>
      </c>
      <c r="O80">
        <v>70.348004646196614</v>
      </c>
      <c r="P80">
        <v>23.827665425001975</v>
      </c>
      <c r="Q80">
        <v>4.4599577751479291</v>
      </c>
      <c r="R80">
        <v>17.865722176658476</v>
      </c>
      <c r="S80">
        <v>11.12520733965245</v>
      </c>
      <c r="T80">
        <v>0</v>
      </c>
      <c r="U80">
        <v>59.619602958505396</v>
      </c>
      <c r="V80">
        <v>8.7350514304369664</v>
      </c>
      <c r="W80">
        <v>17.269781764810578</v>
      </c>
      <c r="X80">
        <v>62.188124973259754</v>
      </c>
      <c r="Y80">
        <v>0</v>
      </c>
      <c r="Z80">
        <v>2.7489777814545446</v>
      </c>
      <c r="AA80">
        <v>2.6646824000000011</v>
      </c>
      <c r="AB80">
        <v>5.5518233708927225</v>
      </c>
      <c r="AC80">
        <v>0</v>
      </c>
      <c r="AD80">
        <v>3.8021880735806217</v>
      </c>
      <c r="AE80">
        <v>6.9473664653156666</v>
      </c>
      <c r="AF80">
        <v>11.809649561359027</v>
      </c>
      <c r="AG80">
        <v>14.213001244800003</v>
      </c>
      <c r="AH80">
        <v>19.72253551425554</v>
      </c>
      <c r="AI80">
        <v>0</v>
      </c>
      <c r="AJ80">
        <v>0</v>
      </c>
      <c r="AK80">
        <v>22.95357035839244</v>
      </c>
      <c r="AL80">
        <v>1.6642749184165231</v>
      </c>
      <c r="AM80">
        <v>0</v>
      </c>
      <c r="AN80">
        <v>0</v>
      </c>
      <c r="AO80">
        <v>0</v>
      </c>
      <c r="AP80">
        <v>0.2700198521955261</v>
      </c>
      <c r="AQ80">
        <v>31.06185546095238</v>
      </c>
      <c r="AR80">
        <v>0.93091093215579679</v>
      </c>
      <c r="AS80">
        <v>1.9848811409455847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983.27962359850699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486.36334286242817</v>
      </c>
      <c r="L81">
        <v>9.0401266133503473</v>
      </c>
      <c r="M81">
        <v>61.210554501188994</v>
      </c>
      <c r="N81">
        <v>24.900744057152934</v>
      </c>
      <c r="O81">
        <v>70.348004646196614</v>
      </c>
      <c r="P81">
        <v>23.827665425001975</v>
      </c>
      <c r="Q81">
        <v>4.4599577751479291</v>
      </c>
      <c r="R81">
        <v>17.865722176658476</v>
      </c>
      <c r="S81">
        <v>11.12520733965245</v>
      </c>
      <c r="T81">
        <v>0</v>
      </c>
      <c r="U81">
        <v>59.619602958505396</v>
      </c>
      <c r="V81">
        <v>8.7350514304369664</v>
      </c>
      <c r="W81">
        <v>17.269781764810578</v>
      </c>
      <c r="X81">
        <v>62.188124973259754</v>
      </c>
      <c r="Y81">
        <v>0</v>
      </c>
      <c r="Z81">
        <v>2.7489777814545446</v>
      </c>
      <c r="AA81">
        <v>0</v>
      </c>
      <c r="AB81">
        <v>0</v>
      </c>
      <c r="AC81">
        <v>0</v>
      </c>
      <c r="AD81">
        <v>0</v>
      </c>
      <c r="AE81">
        <v>6.9473664653156666</v>
      </c>
      <c r="AF81">
        <v>5.9048251272819483</v>
      </c>
      <c r="AG81">
        <v>14.213001244800003</v>
      </c>
      <c r="AH81">
        <v>17.566630664160506</v>
      </c>
      <c r="AI81">
        <v>0</v>
      </c>
      <c r="AJ81">
        <v>0</v>
      </c>
      <c r="AK81">
        <v>22.95357035839244</v>
      </c>
      <c r="AL81">
        <v>1.6642749184165231</v>
      </c>
      <c r="AM81">
        <v>0</v>
      </c>
      <c r="AN81">
        <v>0</v>
      </c>
      <c r="AO81">
        <v>0</v>
      </c>
      <c r="AP81">
        <v>0.2700198521955261</v>
      </c>
      <c r="AQ81">
        <v>31.06185546095238</v>
      </c>
      <c r="AR81">
        <v>1.3963666178442022</v>
      </c>
      <c r="AS81">
        <v>1.9848811409455847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963.66565615554987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486.36334286242817</v>
      </c>
      <c r="L82">
        <v>9.0401266133503473</v>
      </c>
      <c r="M82">
        <v>61.210554501188994</v>
      </c>
      <c r="N82">
        <v>24.900744057152934</v>
      </c>
      <c r="O82">
        <v>70.348004646196614</v>
      </c>
      <c r="P82">
        <v>23.827665425001975</v>
      </c>
      <c r="Q82">
        <v>4.4599577751479291</v>
      </c>
      <c r="R82">
        <v>17.865722176658476</v>
      </c>
      <c r="S82">
        <v>11.12520733965245</v>
      </c>
      <c r="T82">
        <v>0</v>
      </c>
      <c r="U82">
        <v>59.619602958505396</v>
      </c>
      <c r="V82">
        <v>8.7350514304369664</v>
      </c>
      <c r="W82">
        <v>17.269781764810578</v>
      </c>
      <c r="X82">
        <v>62.188124973259754</v>
      </c>
      <c r="Y82">
        <v>0</v>
      </c>
      <c r="Z82">
        <v>2.7489777814545446</v>
      </c>
      <c r="AA82">
        <v>0</v>
      </c>
      <c r="AB82">
        <v>0</v>
      </c>
      <c r="AC82">
        <v>0</v>
      </c>
      <c r="AD82">
        <v>0</v>
      </c>
      <c r="AE82">
        <v>6.9473664653156666</v>
      </c>
      <c r="AF82">
        <v>5.9048251272819483</v>
      </c>
      <c r="AG82">
        <v>14.213001244800003</v>
      </c>
      <c r="AH82">
        <v>7.9848321599999998</v>
      </c>
      <c r="AI82">
        <v>0</v>
      </c>
      <c r="AJ82">
        <v>0</v>
      </c>
      <c r="AK82">
        <v>22.95357035839244</v>
      </c>
      <c r="AL82">
        <v>1.6642749184165231</v>
      </c>
      <c r="AM82">
        <v>0</v>
      </c>
      <c r="AN82">
        <v>0</v>
      </c>
      <c r="AO82">
        <v>0</v>
      </c>
      <c r="AP82">
        <v>0.2700198521955261</v>
      </c>
      <c r="AQ82">
        <v>31.06185546095238</v>
      </c>
      <c r="AR82">
        <v>15.360031917844196</v>
      </c>
      <c r="AS82">
        <v>1.9848811409455847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968.04752295138928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486.36334286242817</v>
      </c>
      <c r="L83">
        <v>9.0401266133503473</v>
      </c>
      <c r="M83">
        <v>61.210554501188994</v>
      </c>
      <c r="N83">
        <v>24.900744057152934</v>
      </c>
      <c r="O83">
        <v>70.348004646196614</v>
      </c>
      <c r="P83">
        <v>23.827665425001975</v>
      </c>
      <c r="Q83">
        <v>4.4599577751479291</v>
      </c>
      <c r="R83">
        <v>17.865722176658476</v>
      </c>
      <c r="S83">
        <v>11.12520733965245</v>
      </c>
      <c r="T83">
        <v>0</v>
      </c>
      <c r="U83">
        <v>59.619602958505396</v>
      </c>
      <c r="V83">
        <v>8.7350514304369664</v>
      </c>
      <c r="W83">
        <v>17.269781764810578</v>
      </c>
      <c r="X83">
        <v>62.188124973259754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6.9473664653156666</v>
      </c>
      <c r="AF83">
        <v>5.9048251272819483</v>
      </c>
      <c r="AG83">
        <v>14.213001244800003</v>
      </c>
      <c r="AH83">
        <v>7.505742388511087</v>
      </c>
      <c r="AI83">
        <v>0</v>
      </c>
      <c r="AJ83">
        <v>0</v>
      </c>
      <c r="AK83">
        <v>22.95357035839244</v>
      </c>
      <c r="AL83">
        <v>1.6642749184165231</v>
      </c>
      <c r="AM83">
        <v>0</v>
      </c>
      <c r="AN83">
        <v>0</v>
      </c>
      <c r="AO83">
        <v>0</v>
      </c>
      <c r="AP83">
        <v>0.2700198521955261</v>
      </c>
      <c r="AQ83">
        <v>31.06185546095238</v>
      </c>
      <c r="AR83">
        <v>15.360031917844196</v>
      </c>
      <c r="AS83">
        <v>1.9848811409455847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964.81945539844583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486.36334286242817</v>
      </c>
      <c r="L84">
        <v>9.0401266133503473</v>
      </c>
      <c r="M84">
        <v>61.210554501188994</v>
      </c>
      <c r="N84">
        <v>24.900744057152934</v>
      </c>
      <c r="O84">
        <v>70.348004646196614</v>
      </c>
      <c r="P84">
        <v>23.827665425001975</v>
      </c>
      <c r="Q84">
        <v>4.4599577751479291</v>
      </c>
      <c r="R84">
        <v>17.865722176658476</v>
      </c>
      <c r="S84">
        <v>11.12520733965245</v>
      </c>
      <c r="T84">
        <v>0</v>
      </c>
      <c r="U84">
        <v>59.619602958505396</v>
      </c>
      <c r="V84">
        <v>8.7350514304369664</v>
      </c>
      <c r="W84">
        <v>17.269781764810578</v>
      </c>
      <c r="X84">
        <v>62.188124973259754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6.9473664653156666</v>
      </c>
      <c r="AF84">
        <v>5.9048251272819483</v>
      </c>
      <c r="AG84">
        <v>14.213001244800003</v>
      </c>
      <c r="AH84">
        <v>0</v>
      </c>
      <c r="AI84">
        <v>0</v>
      </c>
      <c r="AJ84">
        <v>0</v>
      </c>
      <c r="AK84">
        <v>22.95357035839244</v>
      </c>
      <c r="AL84">
        <v>1.6642749184165231</v>
      </c>
      <c r="AM84">
        <v>0</v>
      </c>
      <c r="AN84">
        <v>0</v>
      </c>
      <c r="AO84">
        <v>0</v>
      </c>
      <c r="AP84">
        <v>0.2700198521955261</v>
      </c>
      <c r="AQ84">
        <v>31.06185546095238</v>
      </c>
      <c r="AR84">
        <v>1.3963666178442022</v>
      </c>
      <c r="AS84">
        <v>1.9848811409455847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943.35004770993487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486.3618905704717</v>
      </c>
      <c r="L85">
        <v>9.0401266133503473</v>
      </c>
      <c r="M85">
        <v>54.561247719476555</v>
      </c>
      <c r="N85">
        <v>24.900744057152934</v>
      </c>
      <c r="O85">
        <v>70.348004646196614</v>
      </c>
      <c r="P85">
        <v>23.827665425001975</v>
      </c>
      <c r="Q85">
        <v>4.4599577751479291</v>
      </c>
      <c r="R85">
        <v>17.865722176658476</v>
      </c>
      <c r="S85">
        <v>11.12520733965245</v>
      </c>
      <c r="T85">
        <v>0</v>
      </c>
      <c r="U85">
        <v>59.619602958505396</v>
      </c>
      <c r="V85">
        <v>8.7350514304369664</v>
      </c>
      <c r="W85">
        <v>17.269781764810578</v>
      </c>
      <c r="X85">
        <v>62.188124973259754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6.9473664653156666</v>
      </c>
      <c r="AF85">
        <v>5.9048251272819483</v>
      </c>
      <c r="AG85">
        <v>14.213001244800003</v>
      </c>
      <c r="AH85">
        <v>0</v>
      </c>
      <c r="AI85">
        <v>0</v>
      </c>
      <c r="AJ85">
        <v>0</v>
      </c>
      <c r="AK85">
        <v>22.95357035839244</v>
      </c>
      <c r="AL85">
        <v>1.6642749184165231</v>
      </c>
      <c r="AM85">
        <v>0</v>
      </c>
      <c r="AN85">
        <v>0</v>
      </c>
      <c r="AO85">
        <v>0</v>
      </c>
      <c r="AP85">
        <v>0.2700198521955261</v>
      </c>
      <c r="AQ85">
        <v>30.265397148730159</v>
      </c>
      <c r="AR85">
        <v>0.93091093215579679</v>
      </c>
      <c r="AS85">
        <v>1.9848811409455847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935.43737463835532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486.3618905704717</v>
      </c>
      <c r="L86">
        <v>9.0401266133503473</v>
      </c>
      <c r="M86">
        <v>54.561247719476555</v>
      </c>
      <c r="N86">
        <v>24.900744057152934</v>
      </c>
      <c r="O86">
        <v>70.348004646196614</v>
      </c>
      <c r="P86">
        <v>23.827665425001975</v>
      </c>
      <c r="Q86">
        <v>4.4599577751479291</v>
      </c>
      <c r="R86">
        <v>17.865722176658476</v>
      </c>
      <c r="S86">
        <v>11.12520733965245</v>
      </c>
      <c r="T86">
        <v>0</v>
      </c>
      <c r="U86">
        <v>59.619602958505396</v>
      </c>
      <c r="V86">
        <v>8.7350514304369664</v>
      </c>
      <c r="W86">
        <v>17.269781764810578</v>
      </c>
      <c r="X86">
        <v>62.188124973259754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6.9473664653156666</v>
      </c>
      <c r="AF86">
        <v>5.9048251272819483</v>
      </c>
      <c r="AG86">
        <v>14.213001244800003</v>
      </c>
      <c r="AH86">
        <v>0</v>
      </c>
      <c r="AI86">
        <v>0</v>
      </c>
      <c r="AJ86">
        <v>0</v>
      </c>
      <c r="AK86">
        <v>22.95357035839244</v>
      </c>
      <c r="AL86">
        <v>1.6642749184165231</v>
      </c>
      <c r="AM86">
        <v>0</v>
      </c>
      <c r="AN86">
        <v>0</v>
      </c>
      <c r="AO86">
        <v>0</v>
      </c>
      <c r="AP86">
        <v>0.2700198521955261</v>
      </c>
      <c r="AQ86">
        <v>28.92399477</v>
      </c>
      <c r="AR86">
        <v>0.93091093215579679</v>
      </c>
      <c r="AS86">
        <v>1.9848811409455847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934.09597225962523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486.3618905704717</v>
      </c>
      <c r="L87">
        <v>9.0401266133503473</v>
      </c>
      <c r="M87">
        <v>54.561247719476555</v>
      </c>
      <c r="N87">
        <v>24.900744057152934</v>
      </c>
      <c r="O87">
        <v>70.348004646196614</v>
      </c>
      <c r="P87">
        <v>23.827665425001975</v>
      </c>
      <c r="Q87">
        <v>4.4599577751479291</v>
      </c>
      <c r="R87">
        <v>17.865722176658476</v>
      </c>
      <c r="S87">
        <v>11.12520733965245</v>
      </c>
      <c r="T87">
        <v>0</v>
      </c>
      <c r="U87">
        <v>59.619602958505396</v>
      </c>
      <c r="V87">
        <v>8.7350514304369664</v>
      </c>
      <c r="W87">
        <v>17.269781764810578</v>
      </c>
      <c r="X87">
        <v>62.188124973259754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6.9473664653156666</v>
      </c>
      <c r="AF87">
        <v>5.9048251272819483</v>
      </c>
      <c r="AG87">
        <v>14.213001244800003</v>
      </c>
      <c r="AH87">
        <v>0</v>
      </c>
      <c r="AI87">
        <v>0</v>
      </c>
      <c r="AJ87">
        <v>0</v>
      </c>
      <c r="AK87">
        <v>22.95357035839244</v>
      </c>
      <c r="AL87">
        <v>1.6642749184165231</v>
      </c>
      <c r="AM87">
        <v>0</v>
      </c>
      <c r="AN87">
        <v>0</v>
      </c>
      <c r="AO87">
        <v>0</v>
      </c>
      <c r="AP87">
        <v>0</v>
      </c>
      <c r="AQ87">
        <v>19.28266318</v>
      </c>
      <c r="AR87">
        <v>0.93091093215579679</v>
      </c>
      <c r="AS87">
        <v>1.9848811409455847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924.18462081742962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486.3618905704717</v>
      </c>
      <c r="L88">
        <v>9.0401266133503473</v>
      </c>
      <c r="M88">
        <v>54.561247719476555</v>
      </c>
      <c r="N88">
        <v>24.900744057152934</v>
      </c>
      <c r="O88">
        <v>70.348004646196614</v>
      </c>
      <c r="P88">
        <v>23.827665425001975</v>
      </c>
      <c r="Q88">
        <v>4.4599577751479291</v>
      </c>
      <c r="R88">
        <v>17.865722176658476</v>
      </c>
      <c r="S88">
        <v>11.12520733965245</v>
      </c>
      <c r="T88">
        <v>0</v>
      </c>
      <c r="U88">
        <v>59.619602958505396</v>
      </c>
      <c r="V88">
        <v>8.7350514304369664</v>
      </c>
      <c r="W88">
        <v>17.269781764810578</v>
      </c>
      <c r="X88">
        <v>62.188124973259754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6.9473664653156666</v>
      </c>
      <c r="AF88">
        <v>5.9048251272819483</v>
      </c>
      <c r="AG88">
        <v>14.213001244800003</v>
      </c>
      <c r="AH88">
        <v>0</v>
      </c>
      <c r="AI88">
        <v>0</v>
      </c>
      <c r="AJ88">
        <v>0</v>
      </c>
      <c r="AK88">
        <v>22.95357035839244</v>
      </c>
      <c r="AL88">
        <v>1.6642749184165231</v>
      </c>
      <c r="AM88">
        <v>0</v>
      </c>
      <c r="AN88">
        <v>0</v>
      </c>
      <c r="AO88">
        <v>0</v>
      </c>
      <c r="AP88">
        <v>0</v>
      </c>
      <c r="AQ88">
        <v>19.28266318</v>
      </c>
      <c r="AR88">
        <v>0.93091093215579679</v>
      </c>
      <c r="AS88">
        <v>1.9848811409455847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924.18462081742962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486.3618905704717</v>
      </c>
      <c r="L89">
        <v>9.0401266133503473</v>
      </c>
      <c r="M89">
        <v>54.561247719476555</v>
      </c>
      <c r="N89">
        <v>24.900744057152934</v>
      </c>
      <c r="O89">
        <v>70.348004646196614</v>
      </c>
      <c r="P89">
        <v>23.827665425001975</v>
      </c>
      <c r="Q89">
        <v>4.4599577751479291</v>
      </c>
      <c r="R89">
        <v>17.865722176658476</v>
      </c>
      <c r="S89">
        <v>11.12520733965245</v>
      </c>
      <c r="T89">
        <v>0</v>
      </c>
      <c r="U89">
        <v>59.619602958505396</v>
      </c>
      <c r="V89">
        <v>8.7350514304369664</v>
      </c>
      <c r="W89">
        <v>17.269781764810578</v>
      </c>
      <c r="X89">
        <v>62.188124973259754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6.9473664653156666</v>
      </c>
      <c r="AF89">
        <v>5.9048251272819483</v>
      </c>
      <c r="AG89">
        <v>14.213001244800003</v>
      </c>
      <c r="AH89">
        <v>7.9848321599999998</v>
      </c>
      <c r="AI89">
        <v>0</v>
      </c>
      <c r="AJ89">
        <v>0</v>
      </c>
      <c r="AK89">
        <v>22.95357035839244</v>
      </c>
      <c r="AL89">
        <v>1.6642749184165231</v>
      </c>
      <c r="AM89">
        <v>0</v>
      </c>
      <c r="AN89">
        <v>0</v>
      </c>
      <c r="AO89">
        <v>0</v>
      </c>
      <c r="AP89">
        <v>0</v>
      </c>
      <c r="AQ89">
        <v>19.28266318</v>
      </c>
      <c r="AR89">
        <v>1.3963666178442022</v>
      </c>
      <c r="AS89">
        <v>1.9848811409455847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932.63490866311804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486.57398531541889</v>
      </c>
      <c r="L90">
        <v>9.0400524172244445</v>
      </c>
      <c r="M90">
        <v>54.561247719476555</v>
      </c>
      <c r="N90">
        <v>24.900744057152934</v>
      </c>
      <c r="O90">
        <v>70.348004646196614</v>
      </c>
      <c r="P90">
        <v>23.827665425001975</v>
      </c>
      <c r="Q90">
        <v>4.5599568284023659</v>
      </c>
      <c r="R90">
        <v>17.865722176658476</v>
      </c>
      <c r="S90">
        <v>11.129806005140185</v>
      </c>
      <c r="T90">
        <v>0</v>
      </c>
      <c r="U90">
        <v>59.619602958505396</v>
      </c>
      <c r="V90">
        <v>8.7350514304369664</v>
      </c>
      <c r="W90">
        <v>17.269781764810578</v>
      </c>
      <c r="X90">
        <v>62.188124973259754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6.9473664653156666</v>
      </c>
      <c r="AF90">
        <v>5.9048251272819483</v>
      </c>
      <c r="AG90">
        <v>14.213001244800003</v>
      </c>
      <c r="AH90">
        <v>7.9848321599999998</v>
      </c>
      <c r="AI90">
        <v>0</v>
      </c>
      <c r="AJ90">
        <v>0</v>
      </c>
      <c r="AK90">
        <v>22.95357035839244</v>
      </c>
      <c r="AL90">
        <v>1.6642749184165231</v>
      </c>
      <c r="AM90">
        <v>0</v>
      </c>
      <c r="AN90">
        <v>0</v>
      </c>
      <c r="AO90">
        <v>0</v>
      </c>
      <c r="AP90">
        <v>0</v>
      </c>
      <c r="AQ90">
        <v>9.6413315900000001</v>
      </c>
      <c r="AR90">
        <v>1.3963666178442022</v>
      </c>
      <c r="AS90">
        <v>1.9848811409455847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923.3101953406815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486.57398531541889</v>
      </c>
      <c r="L91">
        <v>9.0400315933602506</v>
      </c>
      <c r="M91">
        <v>54.561247719476555</v>
      </c>
      <c r="N91">
        <v>24.900744057152934</v>
      </c>
      <c r="O91">
        <v>70.348004646196614</v>
      </c>
      <c r="P91">
        <v>23.827665425001975</v>
      </c>
      <c r="Q91">
        <v>4.6399560710059164</v>
      </c>
      <c r="R91">
        <v>17.867162959613196</v>
      </c>
      <c r="S91">
        <v>11.123473192290041</v>
      </c>
      <c r="T91">
        <v>0</v>
      </c>
      <c r="U91">
        <v>59.619602958505396</v>
      </c>
      <c r="V91">
        <v>8.7350514304369664</v>
      </c>
      <c r="W91">
        <v>17.269781764810578</v>
      </c>
      <c r="X91">
        <v>62.188124973259754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6.9473664653156666</v>
      </c>
      <c r="AF91">
        <v>5.9048251272819483</v>
      </c>
      <c r="AG91">
        <v>14.213001244800003</v>
      </c>
      <c r="AH91">
        <v>7.9848321599999998</v>
      </c>
      <c r="AI91">
        <v>0</v>
      </c>
      <c r="AJ91">
        <v>0</v>
      </c>
      <c r="AK91">
        <v>22.95357035839244</v>
      </c>
      <c r="AL91">
        <v>1.6642749184165231</v>
      </c>
      <c r="AM91">
        <v>0</v>
      </c>
      <c r="AN91">
        <v>0</v>
      </c>
      <c r="AO91">
        <v>0</v>
      </c>
      <c r="AP91">
        <v>0</v>
      </c>
      <c r="AQ91">
        <v>9.6413315900000001</v>
      </c>
      <c r="AR91">
        <v>1.3963666178442022</v>
      </c>
      <c r="AS91">
        <v>1.9848811409455847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923.38528172952556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486.57398531541889</v>
      </c>
      <c r="L92">
        <v>9.0399014366854029</v>
      </c>
      <c r="M92">
        <v>54.561247719476555</v>
      </c>
      <c r="N92">
        <v>24.900744057152934</v>
      </c>
      <c r="O92">
        <v>70.348004646196614</v>
      </c>
      <c r="P92">
        <v>23.827665425001975</v>
      </c>
      <c r="Q92">
        <v>4.6399560710059164</v>
      </c>
      <c r="R92">
        <v>17.867162959613196</v>
      </c>
      <c r="S92">
        <v>11.123488005048186</v>
      </c>
      <c r="T92">
        <v>0</v>
      </c>
      <c r="U92">
        <v>59.619602958505396</v>
      </c>
      <c r="V92">
        <v>8.7350514304369664</v>
      </c>
      <c r="W92">
        <v>17.269781764810578</v>
      </c>
      <c r="X92">
        <v>62.188124973259754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5.9048251272819483</v>
      </c>
      <c r="AG92">
        <v>14.213001244800003</v>
      </c>
      <c r="AH92">
        <v>7.9848321599999998</v>
      </c>
      <c r="AI92">
        <v>0</v>
      </c>
      <c r="AJ92">
        <v>0</v>
      </c>
      <c r="AK92">
        <v>22.95357035839244</v>
      </c>
      <c r="AL92">
        <v>1.6642749184165231</v>
      </c>
      <c r="AM92">
        <v>0</v>
      </c>
      <c r="AN92">
        <v>0</v>
      </c>
      <c r="AO92">
        <v>0</v>
      </c>
      <c r="AP92">
        <v>0</v>
      </c>
      <c r="AQ92">
        <v>9.6413315900000001</v>
      </c>
      <c r="AR92">
        <v>1.3963666178442022</v>
      </c>
      <c r="AS92">
        <v>1.9848811409455847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916.43779992029317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486.57398531541889</v>
      </c>
      <c r="L93">
        <v>9.0399655696363013</v>
      </c>
      <c r="M93">
        <v>54.561247719476555</v>
      </c>
      <c r="N93">
        <v>24.900744057152934</v>
      </c>
      <c r="O93">
        <v>70.348004646196614</v>
      </c>
      <c r="P93">
        <v>23.827665425001975</v>
      </c>
      <c r="Q93">
        <v>4.6399560710059164</v>
      </c>
      <c r="R93">
        <v>17.867162959613196</v>
      </c>
      <c r="S93">
        <v>11.126895447058823</v>
      </c>
      <c r="T93">
        <v>0</v>
      </c>
      <c r="U93">
        <v>59.619602958505396</v>
      </c>
      <c r="V93">
        <v>8.7426326010781672</v>
      </c>
      <c r="W93">
        <v>17.26872791278922</v>
      </c>
      <c r="X93">
        <v>62.188169331621417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5.9048251272819483</v>
      </c>
      <c r="AG93">
        <v>14.213001244800003</v>
      </c>
      <c r="AH93">
        <v>0</v>
      </c>
      <c r="AI93">
        <v>0</v>
      </c>
      <c r="AJ93">
        <v>0</v>
      </c>
      <c r="AK93">
        <v>22.95357035839244</v>
      </c>
      <c r="AL93">
        <v>1.6642749184165231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2.3272775499999994</v>
      </c>
      <c r="AS93">
        <v>1.9848811409455847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899.75259035439194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486.57398531541889</v>
      </c>
      <c r="L94">
        <v>9.0400456820259265</v>
      </c>
      <c r="M94">
        <v>54.561247719476555</v>
      </c>
      <c r="N94">
        <v>24.900744057152934</v>
      </c>
      <c r="O94">
        <v>70.348004646196614</v>
      </c>
      <c r="P94">
        <v>23.827665425001975</v>
      </c>
      <c r="Q94">
        <v>4.6399560710059164</v>
      </c>
      <c r="R94">
        <v>17.867162959613196</v>
      </c>
      <c r="S94">
        <v>11.126895447058823</v>
      </c>
      <c r="T94">
        <v>0</v>
      </c>
      <c r="U94">
        <v>59.619602958505396</v>
      </c>
      <c r="V94">
        <v>8.7426326010781672</v>
      </c>
      <c r="W94">
        <v>17.26872791278922</v>
      </c>
      <c r="X94">
        <v>62.188169331621417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5.9048251272819483</v>
      </c>
      <c r="AG94">
        <v>14.213001244800003</v>
      </c>
      <c r="AH94">
        <v>0</v>
      </c>
      <c r="AI94">
        <v>0</v>
      </c>
      <c r="AJ94">
        <v>0</v>
      </c>
      <c r="AK94">
        <v>22.95357035839244</v>
      </c>
      <c r="AL94">
        <v>1.6642749184165231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2.3272775499999994</v>
      </c>
      <c r="AS94">
        <v>1.9848811409455847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899.75267046678164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486.57398531541889</v>
      </c>
      <c r="L95">
        <v>9.0400456820259265</v>
      </c>
      <c r="M95">
        <v>54.561247719476555</v>
      </c>
      <c r="N95">
        <v>24.900744057152934</v>
      </c>
      <c r="O95">
        <v>70.348004646196614</v>
      </c>
      <c r="P95">
        <v>23.827665425001975</v>
      </c>
      <c r="Q95">
        <v>4.4507293189189197</v>
      </c>
      <c r="R95">
        <v>17.867162959613196</v>
      </c>
      <c r="S95">
        <v>11.126895447058823</v>
      </c>
      <c r="T95">
        <v>0</v>
      </c>
      <c r="U95">
        <v>59.619602958505396</v>
      </c>
      <c r="V95">
        <v>8.7426326010781672</v>
      </c>
      <c r="W95">
        <v>17.26872791278922</v>
      </c>
      <c r="X95">
        <v>62.188169331621417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5.9048251272819483</v>
      </c>
      <c r="AG95">
        <v>14.213001244800003</v>
      </c>
      <c r="AH95">
        <v>0</v>
      </c>
      <c r="AI95">
        <v>0</v>
      </c>
      <c r="AJ95">
        <v>0</v>
      </c>
      <c r="AK95">
        <v>22.95357035839244</v>
      </c>
      <c r="AL95">
        <v>1.6642749184165231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2.3272775499999994</v>
      </c>
      <c r="AS95">
        <v>1.9848811409455847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899.56344371469459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486.57398531541889</v>
      </c>
      <c r="L96">
        <v>9.0400456820259265</v>
      </c>
      <c r="M96">
        <v>54.561247719476555</v>
      </c>
      <c r="N96">
        <v>24.900744057152934</v>
      </c>
      <c r="O96">
        <v>70.348004646196614</v>
      </c>
      <c r="P96">
        <v>23.827665425001975</v>
      </c>
      <c r="Q96">
        <v>4.4507293189189197</v>
      </c>
      <c r="R96">
        <v>17.867162959613196</v>
      </c>
      <c r="S96">
        <v>11.126895447058823</v>
      </c>
      <c r="T96">
        <v>0</v>
      </c>
      <c r="U96">
        <v>59.619602958505396</v>
      </c>
      <c r="V96">
        <v>8.7426326010781672</v>
      </c>
      <c r="W96">
        <v>17.26872791278922</v>
      </c>
      <c r="X96">
        <v>62.188169331621417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5.9048251272819483</v>
      </c>
      <c r="AG96">
        <v>14.213001244800003</v>
      </c>
      <c r="AH96">
        <v>0</v>
      </c>
      <c r="AI96">
        <v>0</v>
      </c>
      <c r="AJ96">
        <v>0</v>
      </c>
      <c r="AK96">
        <v>22.95357035839244</v>
      </c>
      <c r="AL96">
        <v>1.6642749184165231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2.3272775499999994</v>
      </c>
      <c r="AS96">
        <v>1.9848811409455847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899.56344371469459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460.75324556037526</v>
      </c>
      <c r="L97">
        <v>9.0400456820259265</v>
      </c>
      <c r="M97">
        <v>54.561247719476555</v>
      </c>
      <c r="N97">
        <v>24.900744057152934</v>
      </c>
      <c r="O97">
        <v>70.348004646196614</v>
      </c>
      <c r="P97">
        <v>23.827665425001975</v>
      </c>
      <c r="Q97">
        <v>4.4507293189189197</v>
      </c>
      <c r="R97">
        <v>17.870018856841366</v>
      </c>
      <c r="S97">
        <v>11.126895447058823</v>
      </c>
      <c r="T97">
        <v>0</v>
      </c>
      <c r="U97">
        <v>59.619602958505396</v>
      </c>
      <c r="V97">
        <v>9.1056075000000014</v>
      </c>
      <c r="W97">
        <v>17.26872791278922</v>
      </c>
      <c r="X97">
        <v>62.188169331621417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5.9048251272819483</v>
      </c>
      <c r="AG97">
        <v>14.213001244800003</v>
      </c>
      <c r="AH97">
        <v>0</v>
      </c>
      <c r="AI97">
        <v>0</v>
      </c>
      <c r="AJ97">
        <v>0</v>
      </c>
      <c r="AK97">
        <v>22.95357035839244</v>
      </c>
      <c r="AL97">
        <v>1.6642749184165231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2.3272775499999994</v>
      </c>
      <c r="AS97">
        <v>1.9848811409455847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874.10853475580097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412.75899218263572</v>
      </c>
      <c r="L98">
        <v>9.0400456820259265</v>
      </c>
      <c r="M98">
        <v>54.561247719476555</v>
      </c>
      <c r="N98">
        <v>24.900744057152934</v>
      </c>
      <c r="O98">
        <v>70.348004646196614</v>
      </c>
      <c r="P98">
        <v>23.827665425001975</v>
      </c>
      <c r="Q98">
        <v>4.4507293189189197</v>
      </c>
      <c r="R98">
        <v>17.870018856841366</v>
      </c>
      <c r="S98">
        <v>11.126895447058823</v>
      </c>
      <c r="T98">
        <v>0</v>
      </c>
      <c r="U98">
        <v>59.619602958505396</v>
      </c>
      <c r="V98">
        <v>8.947356909943716</v>
      </c>
      <c r="W98">
        <v>17.26872791278922</v>
      </c>
      <c r="X98">
        <v>62.188169331621417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5.9048251272819483</v>
      </c>
      <c r="AG98">
        <v>14.213001244800003</v>
      </c>
      <c r="AH98">
        <v>0</v>
      </c>
      <c r="AI98">
        <v>0</v>
      </c>
      <c r="AJ98">
        <v>0</v>
      </c>
      <c r="AK98">
        <v>22.95357035839244</v>
      </c>
      <c r="AL98">
        <v>1.6642749184165231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1.3963666178442022</v>
      </c>
      <c r="AS98">
        <v>1.9848811409455847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825.02511985584943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10.427034688140532</v>
      </c>
      <c r="L99">
        <f t="shared" si="2"/>
        <v>0.18149699291302018</v>
      </c>
      <c r="M99">
        <f t="shared" si="2"/>
        <v>1.4457807342925435</v>
      </c>
      <c r="N99">
        <f t="shared" si="2"/>
        <v>0.59761785737167061</v>
      </c>
      <c r="O99">
        <f t="shared" si="2"/>
        <v>1.688352111508715</v>
      </c>
      <c r="P99">
        <f t="shared" si="2"/>
        <v>0.59175277082004274</v>
      </c>
      <c r="Q99">
        <f t="shared" si="2"/>
        <v>0.1553893848558161</v>
      </c>
      <c r="R99">
        <f t="shared" si="2"/>
        <v>0.37779850515188979</v>
      </c>
      <c r="S99">
        <f t="shared" si="2"/>
        <v>0.23599453066154988</v>
      </c>
      <c r="T99">
        <f t="shared" si="2"/>
        <v>0</v>
      </c>
      <c r="U99">
        <f t="shared" si="2"/>
        <v>1.430870471004128</v>
      </c>
      <c r="V99">
        <f t="shared" si="2"/>
        <v>0.18182192493650037</v>
      </c>
      <c r="W99">
        <f t="shared" si="2"/>
        <v>0.39954335891824749</v>
      </c>
      <c r="X99">
        <f t="shared" si="2"/>
        <v>1.3412323051334438</v>
      </c>
      <c r="Y99">
        <f t="shared" si="2"/>
        <v>0</v>
      </c>
      <c r="Z99">
        <f t="shared" si="2"/>
        <v>1.9474708315181812E-2</v>
      </c>
      <c r="AA99">
        <f t="shared" si="2"/>
        <v>3.5568180822784817E-2</v>
      </c>
      <c r="AB99">
        <f t="shared" si="2"/>
        <v>5.00001277092273E-2</v>
      </c>
      <c r="AC99">
        <f t="shared" si="2"/>
        <v>0</v>
      </c>
      <c r="AD99">
        <f t="shared" si="2"/>
        <v>3.7866776717486762E-2</v>
      </c>
      <c r="AE99">
        <f t="shared" si="2"/>
        <v>0.11984207152669525</v>
      </c>
      <c r="AF99">
        <f t="shared" si="2"/>
        <v>0.17782052458417835</v>
      </c>
      <c r="AG99">
        <f t="shared" si="2"/>
        <v>0.34111202987519962</v>
      </c>
      <c r="AH99">
        <f t="shared" si="2"/>
        <v>0.23954496545879625</v>
      </c>
      <c r="AI99">
        <f t="shared" si="2"/>
        <v>0</v>
      </c>
      <c r="AJ99">
        <f t="shared" si="2"/>
        <v>0</v>
      </c>
      <c r="AK99">
        <f t="shared" si="2"/>
        <v>0.55088568860141829</v>
      </c>
      <c r="AL99">
        <f t="shared" si="2"/>
        <v>0.15814770121906185</v>
      </c>
      <c r="AM99">
        <f t="shared" si="2"/>
        <v>1.3372983327719431E-2</v>
      </c>
      <c r="AN99">
        <f t="shared" si="2"/>
        <v>0</v>
      </c>
      <c r="AO99">
        <f t="shared" si="2"/>
        <v>0</v>
      </c>
      <c r="AP99">
        <f t="shared" si="2"/>
        <v>8.9646579070836764E-3</v>
      </c>
      <c r="AQ99">
        <f t="shared" si="2"/>
        <v>0.35735805340452365</v>
      </c>
      <c r="AR99">
        <f t="shared" si="2"/>
        <v>6.0858306417187452E-2</v>
      </c>
      <c r="AS99">
        <f t="shared" si="2"/>
        <v>5.2230729376449646E-2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21.277733140971101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76.790839766317475</v>
      </c>
      <c r="L3">
        <v>33.600169791600791</v>
      </c>
      <c r="M3">
        <v>0</v>
      </c>
      <c r="N3">
        <v>14.400430298112543</v>
      </c>
      <c r="O3">
        <v>48.35862835380339</v>
      </c>
      <c r="P3">
        <v>64.740480234708713</v>
      </c>
      <c r="Q3">
        <v>1.9216170496292069</v>
      </c>
      <c r="R3">
        <v>4.7992379522184292</v>
      </c>
      <c r="S3">
        <v>2.8783149554841665</v>
      </c>
      <c r="T3">
        <v>0</v>
      </c>
      <c r="U3">
        <v>317.68788433223045</v>
      </c>
      <c r="V3">
        <v>0</v>
      </c>
      <c r="W3">
        <v>11.317072045791248</v>
      </c>
      <c r="X3">
        <v>35.96891550551782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13.272220535539798</v>
      </c>
      <c r="AL3">
        <v>0.56653308158347693</v>
      </c>
      <c r="AM3">
        <v>0</v>
      </c>
      <c r="AN3">
        <v>0</v>
      </c>
      <c r="AO3">
        <v>0</v>
      </c>
      <c r="AP3">
        <v>1.530144199878045</v>
      </c>
      <c r="AQ3">
        <v>0</v>
      </c>
      <c r="AR3">
        <v>6.4597429384057969</v>
      </c>
      <c r="AS3">
        <v>1.147992359277431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635.44022340009872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76.790839766317475</v>
      </c>
      <c r="L4">
        <v>33.600432634905772</v>
      </c>
      <c r="M4">
        <v>0</v>
      </c>
      <c r="N4">
        <v>14.400430298112543</v>
      </c>
      <c r="O4">
        <v>48.35862835380339</v>
      </c>
      <c r="P4">
        <v>65.648116781157981</v>
      </c>
      <c r="Q4">
        <v>2.6716641815589357</v>
      </c>
      <c r="R4">
        <v>4.7992379522184292</v>
      </c>
      <c r="S4">
        <v>2.8796999999999997</v>
      </c>
      <c r="T4">
        <v>0</v>
      </c>
      <c r="U4">
        <v>317.68788433223045</v>
      </c>
      <c r="V4">
        <v>0</v>
      </c>
      <c r="W4">
        <v>11.317072045791248</v>
      </c>
      <c r="X4">
        <v>35.96891550551782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13.272220535539798</v>
      </c>
      <c r="AL4">
        <v>0.56653308158347693</v>
      </c>
      <c r="AM4">
        <v>0</v>
      </c>
      <c r="AN4">
        <v>0</v>
      </c>
      <c r="AO4">
        <v>0</v>
      </c>
      <c r="AP4">
        <v>1.530144199878045</v>
      </c>
      <c r="AQ4">
        <v>0</v>
      </c>
      <c r="AR4">
        <v>6.4597429384057969</v>
      </c>
      <c r="AS4">
        <v>1.147992359277431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637.09955496629846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76.790839766317475</v>
      </c>
      <c r="L5">
        <v>33.600432634905772</v>
      </c>
      <c r="M5">
        <v>0</v>
      </c>
      <c r="N5">
        <v>14.400430298112543</v>
      </c>
      <c r="O5">
        <v>48.35862835380339</v>
      </c>
      <c r="P5">
        <v>65.648116781157981</v>
      </c>
      <c r="Q5">
        <v>1.9197999999999995</v>
      </c>
      <c r="R5">
        <v>4.8004782692307684</v>
      </c>
      <c r="S5">
        <v>2.8796999999999997</v>
      </c>
      <c r="T5">
        <v>0</v>
      </c>
      <c r="U5">
        <v>317.68788433223045</v>
      </c>
      <c r="V5">
        <v>0</v>
      </c>
      <c r="W5">
        <v>5.7578973046153843</v>
      </c>
      <c r="X5">
        <v>17.279491333822449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13.272220535539798</v>
      </c>
      <c r="AL5">
        <v>0.56653308158347693</v>
      </c>
      <c r="AM5">
        <v>0</v>
      </c>
      <c r="AN5">
        <v>0</v>
      </c>
      <c r="AO5">
        <v>0</v>
      </c>
      <c r="AP5">
        <v>1.530144199878045</v>
      </c>
      <c r="AQ5">
        <v>0</v>
      </c>
      <c r="AR5">
        <v>0.80746793079710144</v>
      </c>
      <c r="AS5">
        <v>1.147992359277431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606.44805718127191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76.790839766317475</v>
      </c>
      <c r="L6">
        <v>33.600432634905772</v>
      </c>
      <c r="M6">
        <v>0</v>
      </c>
      <c r="N6">
        <v>14.400430298112543</v>
      </c>
      <c r="O6">
        <v>48.35862835380339</v>
      </c>
      <c r="P6">
        <v>65.648116781157981</v>
      </c>
      <c r="Q6">
        <v>1.9197999999999995</v>
      </c>
      <c r="R6">
        <v>4.7994999999999992</v>
      </c>
      <c r="S6">
        <v>2.8796999999999997</v>
      </c>
      <c r="T6">
        <v>0</v>
      </c>
      <c r="U6">
        <v>317.68788433223045</v>
      </c>
      <c r="V6">
        <v>0</v>
      </c>
      <c r="W6">
        <v>5.7601158884462142</v>
      </c>
      <c r="X6">
        <v>17.279887524448707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13.272220535539798</v>
      </c>
      <c r="AL6">
        <v>0.56653308158347693</v>
      </c>
      <c r="AM6">
        <v>0</v>
      </c>
      <c r="AN6">
        <v>0</v>
      </c>
      <c r="AO6">
        <v>0</v>
      </c>
      <c r="AP6">
        <v>1.530144199878045</v>
      </c>
      <c r="AQ6">
        <v>0</v>
      </c>
      <c r="AR6">
        <v>0.53831186920289853</v>
      </c>
      <c r="AS6">
        <v>1.147992359277431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606.18053762490399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76.790839766317475</v>
      </c>
      <c r="L7">
        <v>33.600432634905772</v>
      </c>
      <c r="M7">
        <v>0</v>
      </c>
      <c r="N7">
        <v>14.400430298112543</v>
      </c>
      <c r="O7">
        <v>48.35862835380339</v>
      </c>
      <c r="P7">
        <v>65.648116781157981</v>
      </c>
      <c r="Q7">
        <v>1.9197999999999995</v>
      </c>
      <c r="R7">
        <v>4.7994999999999992</v>
      </c>
      <c r="S7">
        <v>2.8796999999999997</v>
      </c>
      <c r="T7">
        <v>0</v>
      </c>
      <c r="U7">
        <v>317.68788433223045</v>
      </c>
      <c r="V7">
        <v>0</v>
      </c>
      <c r="W7">
        <v>5.7593999999999994</v>
      </c>
      <c r="X7">
        <v>17.279887524448707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13.272220535539798</v>
      </c>
      <c r="AL7">
        <v>0.56653308158347693</v>
      </c>
      <c r="AM7">
        <v>0</v>
      </c>
      <c r="AN7">
        <v>0</v>
      </c>
      <c r="AO7">
        <v>0</v>
      </c>
      <c r="AP7">
        <v>1.530144199878045</v>
      </c>
      <c r="AQ7">
        <v>0</v>
      </c>
      <c r="AR7">
        <v>0.53831186920289853</v>
      </c>
      <c r="AS7">
        <v>1.147992359277431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606.17982173645782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76.790839766317475</v>
      </c>
      <c r="L8">
        <v>33.600432634905772</v>
      </c>
      <c r="M8">
        <v>0</v>
      </c>
      <c r="N8">
        <v>14.400430298112543</v>
      </c>
      <c r="O8">
        <v>48.35862835380339</v>
      </c>
      <c r="P8">
        <v>65.648116781157981</v>
      </c>
      <c r="Q8">
        <v>1.9197999999999995</v>
      </c>
      <c r="R8">
        <v>4.7994999999999992</v>
      </c>
      <c r="S8">
        <v>2.8796999999999997</v>
      </c>
      <c r="T8">
        <v>0</v>
      </c>
      <c r="U8">
        <v>317.68788433223045</v>
      </c>
      <c r="V8">
        <v>0</v>
      </c>
      <c r="W8">
        <v>5.7593999999999994</v>
      </c>
      <c r="X8">
        <v>17.280665848437277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13.272220535539798</v>
      </c>
      <c r="AL8">
        <v>0.56653308158347693</v>
      </c>
      <c r="AM8">
        <v>0</v>
      </c>
      <c r="AN8">
        <v>0</v>
      </c>
      <c r="AO8">
        <v>0</v>
      </c>
      <c r="AP8">
        <v>1.530144199878045</v>
      </c>
      <c r="AQ8">
        <v>0</v>
      </c>
      <c r="AR8">
        <v>0.53831186920289853</v>
      </c>
      <c r="AS8">
        <v>1.147992359277431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606.18060006044641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76.790839766317475</v>
      </c>
      <c r="L9">
        <v>33.600432634905772</v>
      </c>
      <c r="M9">
        <v>0</v>
      </c>
      <c r="N9">
        <v>14.400430298112543</v>
      </c>
      <c r="O9">
        <v>48.35862835380339</v>
      </c>
      <c r="P9">
        <v>65.648116781157981</v>
      </c>
      <c r="Q9">
        <v>1.9197999999999995</v>
      </c>
      <c r="R9">
        <v>4.7994999999999992</v>
      </c>
      <c r="S9">
        <v>2.8796999999999997</v>
      </c>
      <c r="T9">
        <v>0</v>
      </c>
      <c r="U9">
        <v>317.68788433223045</v>
      </c>
      <c r="V9">
        <v>0</v>
      </c>
      <c r="W9">
        <v>5.7593999999999994</v>
      </c>
      <c r="X9">
        <v>17.278200000000002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13.272220535539798</v>
      </c>
      <c r="AL9">
        <v>0.56653308158347693</v>
      </c>
      <c r="AM9">
        <v>0</v>
      </c>
      <c r="AN9">
        <v>0</v>
      </c>
      <c r="AO9">
        <v>0</v>
      </c>
      <c r="AP9">
        <v>0</v>
      </c>
      <c r="AQ9">
        <v>0</v>
      </c>
      <c r="AR9">
        <v>0.53831186920289853</v>
      </c>
      <c r="AS9">
        <v>1.147992359277431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604.64799001213112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76.790839766317475</v>
      </c>
      <c r="L10">
        <v>33.600432634905772</v>
      </c>
      <c r="M10">
        <v>0</v>
      </c>
      <c r="N10">
        <v>14.400430298112543</v>
      </c>
      <c r="O10">
        <v>48.35862835380339</v>
      </c>
      <c r="P10">
        <v>65.648116781157981</v>
      </c>
      <c r="Q10">
        <v>1.9197999999999995</v>
      </c>
      <c r="R10">
        <v>4.7994999999999992</v>
      </c>
      <c r="S10">
        <v>2.8796999999999997</v>
      </c>
      <c r="T10">
        <v>0</v>
      </c>
      <c r="U10">
        <v>317.68788433223045</v>
      </c>
      <c r="V10">
        <v>0</v>
      </c>
      <c r="W10">
        <v>5.7593999999999994</v>
      </c>
      <c r="X10">
        <v>17.278200000000002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13.272220535539798</v>
      </c>
      <c r="AL10">
        <v>0.56653308158347693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0.53831186920289853</v>
      </c>
      <c r="AS10">
        <v>1.147992359277431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604.64799001213112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76.790839766317475</v>
      </c>
      <c r="L11">
        <v>33.600432634905772</v>
      </c>
      <c r="M11">
        <v>0</v>
      </c>
      <c r="N11">
        <v>14.400430298112543</v>
      </c>
      <c r="O11">
        <v>48.35862835380339</v>
      </c>
      <c r="P11">
        <v>65.648116781157981</v>
      </c>
      <c r="Q11">
        <v>1.9197999999999995</v>
      </c>
      <c r="R11">
        <v>4.7994999999999992</v>
      </c>
      <c r="S11">
        <v>2.8796999999999997</v>
      </c>
      <c r="T11">
        <v>0</v>
      </c>
      <c r="U11">
        <v>317.68788433223045</v>
      </c>
      <c r="V11">
        <v>0</v>
      </c>
      <c r="W11">
        <v>5.7593999999999994</v>
      </c>
      <c r="X11">
        <v>17.278200000000002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13.272220535539798</v>
      </c>
      <c r="AL11">
        <v>1.6995989907917386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0.53831186920289853</v>
      </c>
      <c r="AS11">
        <v>1.147992359277431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605.78105592133943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76.790839766317475</v>
      </c>
      <c r="L12">
        <v>33.600432634905772</v>
      </c>
      <c r="M12">
        <v>0</v>
      </c>
      <c r="N12">
        <v>14.400430298112543</v>
      </c>
      <c r="O12">
        <v>48.35862835380339</v>
      </c>
      <c r="P12">
        <v>65.648116781157981</v>
      </c>
      <c r="Q12">
        <v>1.9197999999999995</v>
      </c>
      <c r="R12">
        <v>4.7994999999999992</v>
      </c>
      <c r="S12">
        <v>2.8796999999999997</v>
      </c>
      <c r="T12">
        <v>0</v>
      </c>
      <c r="U12">
        <v>317.68788433223045</v>
      </c>
      <c r="V12">
        <v>0</v>
      </c>
      <c r="W12">
        <v>5.7593999999999994</v>
      </c>
      <c r="X12">
        <v>17.278200000000002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13.272220535539798</v>
      </c>
      <c r="AL12">
        <v>10.19759369079174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0.53831186920289853</v>
      </c>
      <c r="AS12">
        <v>1.147992359277431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614.27905062133948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76.790839766317475</v>
      </c>
      <c r="L13">
        <v>33.600432634905772</v>
      </c>
      <c r="M13">
        <v>0</v>
      </c>
      <c r="N13">
        <v>14.400430298112543</v>
      </c>
      <c r="O13">
        <v>48.35862835380339</v>
      </c>
      <c r="P13">
        <v>65.648116781157981</v>
      </c>
      <c r="Q13">
        <v>1.9197999999999995</v>
      </c>
      <c r="R13">
        <v>4.7994999999999992</v>
      </c>
      <c r="S13">
        <v>2.8796999999999997</v>
      </c>
      <c r="T13">
        <v>0</v>
      </c>
      <c r="U13">
        <v>317.68788433223045</v>
      </c>
      <c r="V13">
        <v>0</v>
      </c>
      <c r="W13">
        <v>5.7593999999999994</v>
      </c>
      <c r="X13">
        <v>17.278200000000002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13.272220535539798</v>
      </c>
      <c r="AL13">
        <v>10.19759369079174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0.53831186920289853</v>
      </c>
      <c r="AS13">
        <v>1.147992359277431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614.27905062133948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76.790839766317475</v>
      </c>
      <c r="L14">
        <v>33.600432634905772</v>
      </c>
      <c r="M14">
        <v>0</v>
      </c>
      <c r="N14">
        <v>14.400430298112543</v>
      </c>
      <c r="O14">
        <v>48.35862835380339</v>
      </c>
      <c r="P14">
        <v>65.648116781157981</v>
      </c>
      <c r="Q14">
        <v>1.9197999999999995</v>
      </c>
      <c r="R14">
        <v>4.7994999999999992</v>
      </c>
      <c r="S14">
        <v>2.8796999999999997</v>
      </c>
      <c r="T14">
        <v>0</v>
      </c>
      <c r="U14">
        <v>317.68788433223045</v>
      </c>
      <c r="V14">
        <v>0</v>
      </c>
      <c r="W14">
        <v>5.7593999999999994</v>
      </c>
      <c r="X14">
        <v>17.278200000000002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13.272220535539798</v>
      </c>
      <c r="AL14">
        <v>1.6995989907917386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0.53831186920289853</v>
      </c>
      <c r="AS14">
        <v>1.147992359277431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605.78105592133943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76.790839766317475</v>
      </c>
      <c r="L15">
        <v>33.600432634905772</v>
      </c>
      <c r="M15">
        <v>0</v>
      </c>
      <c r="N15">
        <v>14.400430298112543</v>
      </c>
      <c r="O15">
        <v>48.35862835380339</v>
      </c>
      <c r="P15">
        <v>65.648116781157981</v>
      </c>
      <c r="Q15">
        <v>1.9197999999999995</v>
      </c>
      <c r="R15">
        <v>4.7994999999999992</v>
      </c>
      <c r="S15">
        <v>2.8796999999999997</v>
      </c>
      <c r="T15">
        <v>0</v>
      </c>
      <c r="U15">
        <v>317.68788433223045</v>
      </c>
      <c r="V15">
        <v>0</v>
      </c>
      <c r="W15">
        <v>5.7593999999999994</v>
      </c>
      <c r="X15">
        <v>17.278200000000002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13.272220535539798</v>
      </c>
      <c r="AL15">
        <v>0.56653308158347693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0.53831186920289853</v>
      </c>
      <c r="AS15">
        <v>1.147992359277431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604.64799001213112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76.790839766317475</v>
      </c>
      <c r="L16">
        <v>33.600432634905772</v>
      </c>
      <c r="M16">
        <v>0</v>
      </c>
      <c r="N16">
        <v>14.400430298112543</v>
      </c>
      <c r="O16">
        <v>48.35862835380339</v>
      </c>
      <c r="P16">
        <v>65.648116781157981</v>
      </c>
      <c r="Q16">
        <v>1.9197999999999995</v>
      </c>
      <c r="R16">
        <v>4.7994999999999992</v>
      </c>
      <c r="S16">
        <v>2.8796999999999997</v>
      </c>
      <c r="T16">
        <v>0</v>
      </c>
      <c r="U16">
        <v>317.68788433223045</v>
      </c>
      <c r="V16">
        <v>0</v>
      </c>
      <c r="W16">
        <v>5.7593999999999994</v>
      </c>
      <c r="X16">
        <v>17.278200000000002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13.272220535539798</v>
      </c>
      <c r="AL16">
        <v>0.56653308158347693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0.53831186920289853</v>
      </c>
      <c r="AS16">
        <v>1.147992359277431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604.64799001213112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76.790839766317475</v>
      </c>
      <c r="L17">
        <v>33.600432634905772</v>
      </c>
      <c r="M17">
        <v>0</v>
      </c>
      <c r="N17">
        <v>14.400430298112543</v>
      </c>
      <c r="O17">
        <v>48.35862835380339</v>
      </c>
      <c r="P17">
        <v>65.648116781157981</v>
      </c>
      <c r="Q17">
        <v>1.9197999999999995</v>
      </c>
      <c r="R17">
        <v>4.7994999999999992</v>
      </c>
      <c r="S17">
        <v>2.8796999999999997</v>
      </c>
      <c r="T17">
        <v>0</v>
      </c>
      <c r="U17">
        <v>317.68788433223045</v>
      </c>
      <c r="V17">
        <v>0</v>
      </c>
      <c r="W17">
        <v>5.7593999999999994</v>
      </c>
      <c r="X17">
        <v>17.278200000000002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13.272220535539798</v>
      </c>
      <c r="AL17">
        <v>0.56653308158347693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0.53831186920289853</v>
      </c>
      <c r="AS17">
        <v>1.147992359277431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604.64799001213112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76.790839766317475</v>
      </c>
      <c r="L18">
        <v>33.600432634905772</v>
      </c>
      <c r="M18">
        <v>0</v>
      </c>
      <c r="N18">
        <v>14.400430298112543</v>
      </c>
      <c r="O18">
        <v>48.35862835380339</v>
      </c>
      <c r="P18">
        <v>65.648116781157981</v>
      </c>
      <c r="Q18">
        <v>1.9197999999999995</v>
      </c>
      <c r="R18">
        <v>4.7994999999999992</v>
      </c>
      <c r="S18">
        <v>2.8796999999999997</v>
      </c>
      <c r="T18">
        <v>0</v>
      </c>
      <c r="U18">
        <v>317.68788433223045</v>
      </c>
      <c r="V18">
        <v>0</v>
      </c>
      <c r="W18">
        <v>5.7593999999999994</v>
      </c>
      <c r="X18">
        <v>17.278200000000002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13.272220535539798</v>
      </c>
      <c r="AL18">
        <v>3.1159314407917389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0.53831186920289853</v>
      </c>
      <c r="AS18">
        <v>1.147992359277431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607.19738837133946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76.790839766317475</v>
      </c>
      <c r="L19">
        <v>33.600432634905772</v>
      </c>
      <c r="M19">
        <v>0</v>
      </c>
      <c r="N19">
        <v>14.400430298112543</v>
      </c>
      <c r="O19">
        <v>48.35862835380339</v>
      </c>
      <c r="P19">
        <v>65.648116781157981</v>
      </c>
      <c r="Q19">
        <v>1.9197999999999995</v>
      </c>
      <c r="R19">
        <v>4.7994999999999992</v>
      </c>
      <c r="S19">
        <v>2.8796999999999997</v>
      </c>
      <c r="T19">
        <v>0</v>
      </c>
      <c r="U19">
        <v>317.68788433223045</v>
      </c>
      <c r="V19">
        <v>0</v>
      </c>
      <c r="W19">
        <v>5.7593999999999994</v>
      </c>
      <c r="X19">
        <v>17.278200000000002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13.272220535539798</v>
      </c>
      <c r="AL19">
        <v>3.1159314407917389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0.53831186920289853</v>
      </c>
      <c r="AS19">
        <v>1.147992359277431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607.19738837133946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76.790839766317475</v>
      </c>
      <c r="L20">
        <v>33.600432634905772</v>
      </c>
      <c r="M20">
        <v>0</v>
      </c>
      <c r="N20">
        <v>14.400430298112543</v>
      </c>
      <c r="O20">
        <v>48.35862835380339</v>
      </c>
      <c r="P20">
        <v>65.648116781157981</v>
      </c>
      <c r="Q20">
        <v>1.9197999999999995</v>
      </c>
      <c r="R20">
        <v>4.7994999999999992</v>
      </c>
      <c r="S20">
        <v>2.8796999999999997</v>
      </c>
      <c r="T20">
        <v>0</v>
      </c>
      <c r="U20">
        <v>317.68788433223045</v>
      </c>
      <c r="V20">
        <v>0</v>
      </c>
      <c r="W20">
        <v>5.7593999999999994</v>
      </c>
      <c r="X20">
        <v>17.278200000000002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13.272220535539798</v>
      </c>
      <c r="AL20">
        <v>3.1159314407917389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0.53831186920289853</v>
      </c>
      <c r="AS20">
        <v>1.147992359277431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607.19738837133946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76.790839766317475</v>
      </c>
      <c r="L21">
        <v>33.600432634905772</v>
      </c>
      <c r="M21">
        <v>0</v>
      </c>
      <c r="N21">
        <v>14.400430298112543</v>
      </c>
      <c r="O21">
        <v>48.35862835380339</v>
      </c>
      <c r="P21">
        <v>65.648116781157981</v>
      </c>
      <c r="Q21">
        <v>1.9197999999999995</v>
      </c>
      <c r="R21">
        <v>4.7994999999999992</v>
      </c>
      <c r="S21">
        <v>2.8796999999999997</v>
      </c>
      <c r="T21">
        <v>0</v>
      </c>
      <c r="U21">
        <v>317.68788433223045</v>
      </c>
      <c r="V21">
        <v>0</v>
      </c>
      <c r="W21">
        <v>5.7601158884462142</v>
      </c>
      <c r="X21">
        <v>17.279887524448707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13.272220535539798</v>
      </c>
      <c r="AL21">
        <v>3.1159314407917389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0.53831186920289853</v>
      </c>
      <c r="AS21">
        <v>1.147992359277431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607.19979178423432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76.790839766317475</v>
      </c>
      <c r="L22">
        <v>33.600432634905772</v>
      </c>
      <c r="M22">
        <v>0</v>
      </c>
      <c r="N22">
        <v>14.400430298112543</v>
      </c>
      <c r="O22">
        <v>48.35862835380339</v>
      </c>
      <c r="P22">
        <v>65.648116781157981</v>
      </c>
      <c r="Q22">
        <v>1.9197999999999995</v>
      </c>
      <c r="R22">
        <v>4.7994999999999992</v>
      </c>
      <c r="S22">
        <v>2.8796999999999997</v>
      </c>
      <c r="T22">
        <v>0</v>
      </c>
      <c r="U22">
        <v>317.68788433223045</v>
      </c>
      <c r="V22">
        <v>0</v>
      </c>
      <c r="W22">
        <v>5.7601158884462142</v>
      </c>
      <c r="X22">
        <v>17.279887524448707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13.272220535539798</v>
      </c>
      <c r="AL22">
        <v>3.1159314407917389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0.53831186920289853</v>
      </c>
      <c r="AS22">
        <v>1.147992359277431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607.19979178423432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76.790839766317475</v>
      </c>
      <c r="L23">
        <v>33.600432634905772</v>
      </c>
      <c r="M23">
        <v>0</v>
      </c>
      <c r="N23">
        <v>14.400430298112543</v>
      </c>
      <c r="O23">
        <v>48.35862835380339</v>
      </c>
      <c r="P23">
        <v>65.648116781157981</v>
      </c>
      <c r="Q23">
        <v>1.9197999999999995</v>
      </c>
      <c r="R23">
        <v>4.3004451855163168</v>
      </c>
      <c r="S23">
        <v>2.8796999999999997</v>
      </c>
      <c r="T23">
        <v>0</v>
      </c>
      <c r="U23">
        <v>317.68788433223045</v>
      </c>
      <c r="V23">
        <v>0</v>
      </c>
      <c r="W23">
        <v>9.4572341439312577</v>
      </c>
      <c r="X23">
        <v>32.538968094940174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13.272220535539798</v>
      </c>
      <c r="AL23">
        <v>0.56653308158347693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0.53831186920289853</v>
      </c>
      <c r="AS23">
        <v>1.147992359277431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623.10753743651878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76.789407427413906</v>
      </c>
      <c r="L24">
        <v>33.600432634905772</v>
      </c>
      <c r="M24">
        <v>0</v>
      </c>
      <c r="N24">
        <v>14.400430298112543</v>
      </c>
      <c r="O24">
        <v>48.35862835380339</v>
      </c>
      <c r="P24">
        <v>65.648116781157981</v>
      </c>
      <c r="Q24">
        <v>1.9197999999999995</v>
      </c>
      <c r="R24">
        <v>4.8004782692307684</v>
      </c>
      <c r="S24">
        <v>2.8796999999999997</v>
      </c>
      <c r="T24">
        <v>0</v>
      </c>
      <c r="U24">
        <v>317.68788433223045</v>
      </c>
      <c r="V24">
        <v>0</v>
      </c>
      <c r="W24">
        <v>11.148926399772209</v>
      </c>
      <c r="X24">
        <v>35.96937602801556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2.7707322536008445</v>
      </c>
      <c r="AI24">
        <v>0</v>
      </c>
      <c r="AJ24">
        <v>0</v>
      </c>
      <c r="AK24">
        <v>13.272220535539798</v>
      </c>
      <c r="AL24">
        <v>0.56653308158347693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0.53831186920289853</v>
      </c>
      <c r="AS24">
        <v>1.147992359277431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631.49897062384684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76.790298748568105</v>
      </c>
      <c r="L25">
        <v>33.60010825904844</v>
      </c>
      <c r="M25">
        <v>0</v>
      </c>
      <c r="N25">
        <v>14.400430298112543</v>
      </c>
      <c r="O25">
        <v>48.35862835380339</v>
      </c>
      <c r="P25">
        <v>65.648116781157981</v>
      </c>
      <c r="Q25">
        <v>1.9197999999999995</v>
      </c>
      <c r="R25">
        <v>4.8000050650721064</v>
      </c>
      <c r="S25">
        <v>2.8796999999999997</v>
      </c>
      <c r="T25">
        <v>0</v>
      </c>
      <c r="U25">
        <v>317.68788433223045</v>
      </c>
      <c r="V25">
        <v>0</v>
      </c>
      <c r="W25">
        <v>11.317072045791248</v>
      </c>
      <c r="X25">
        <v>35.96891550551782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9.2357738400000002</v>
      </c>
      <c r="AI25">
        <v>0</v>
      </c>
      <c r="AJ25">
        <v>0</v>
      </c>
      <c r="AK25">
        <v>13.272220535539798</v>
      </c>
      <c r="AL25">
        <v>0.56653308158347693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0.53831186920289853</v>
      </c>
      <c r="AS25">
        <v>1.147992359277431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638.13179107490544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117.11055262622966</v>
      </c>
      <c r="L26">
        <v>52.790253117712439</v>
      </c>
      <c r="M26">
        <v>0</v>
      </c>
      <c r="N26">
        <v>14.400430298112543</v>
      </c>
      <c r="O26">
        <v>48.35862835380339</v>
      </c>
      <c r="P26">
        <v>65.648116781157981</v>
      </c>
      <c r="Q26">
        <v>5.3197145581395349</v>
      </c>
      <c r="R26">
        <v>10.335700288404945</v>
      </c>
      <c r="S26">
        <v>6.4313261122894563</v>
      </c>
      <c r="T26">
        <v>0</v>
      </c>
      <c r="U26">
        <v>317.68788433223045</v>
      </c>
      <c r="V26">
        <v>4.6388485329632196</v>
      </c>
      <c r="W26">
        <v>11.317072045791248</v>
      </c>
      <c r="X26">
        <v>35.96891550551782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4.0180066212003114</v>
      </c>
      <c r="AF26">
        <v>0</v>
      </c>
      <c r="AG26">
        <v>0</v>
      </c>
      <c r="AH26">
        <v>9.2357738400000002</v>
      </c>
      <c r="AI26">
        <v>0</v>
      </c>
      <c r="AJ26">
        <v>0</v>
      </c>
      <c r="AK26">
        <v>13.272220535539798</v>
      </c>
      <c r="AL26">
        <v>0.56653308158347693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0.53831186920289853</v>
      </c>
      <c r="AS26">
        <v>1.147992359277431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718.78628085915659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76.790628958569215</v>
      </c>
      <c r="L27">
        <v>33.600228762127102</v>
      </c>
      <c r="M27">
        <v>0</v>
      </c>
      <c r="N27">
        <v>14.400430298112543</v>
      </c>
      <c r="O27">
        <v>48.35862835380339</v>
      </c>
      <c r="P27">
        <v>65.648116781157981</v>
      </c>
      <c r="Q27">
        <v>1.9197956571428569</v>
      </c>
      <c r="R27">
        <v>6.9376589257513253</v>
      </c>
      <c r="S27">
        <v>2.879196665546218</v>
      </c>
      <c r="T27">
        <v>0</v>
      </c>
      <c r="U27">
        <v>317.68788433223045</v>
      </c>
      <c r="V27">
        <v>5.0611475989815409</v>
      </c>
      <c r="W27">
        <v>11.318161134529149</v>
      </c>
      <c r="X27">
        <v>35.969596711620468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8.0360132424006228</v>
      </c>
      <c r="AF27">
        <v>0</v>
      </c>
      <c r="AG27">
        <v>0</v>
      </c>
      <c r="AH27">
        <v>9.2357738400000002</v>
      </c>
      <c r="AI27">
        <v>0</v>
      </c>
      <c r="AJ27">
        <v>0</v>
      </c>
      <c r="AK27">
        <v>13.272220535539798</v>
      </c>
      <c r="AL27">
        <v>0.56653308158347693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0.53831186920289853</v>
      </c>
      <c r="AS27">
        <v>1.147992359277431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653.36831910757633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152.88344494361027</v>
      </c>
      <c r="L28">
        <v>61.678629011512861</v>
      </c>
      <c r="M28">
        <v>0</v>
      </c>
      <c r="N28">
        <v>14.400430298112543</v>
      </c>
      <c r="O28">
        <v>48.35862835380339</v>
      </c>
      <c r="P28">
        <v>65.648116781157981</v>
      </c>
      <c r="Q28">
        <v>5.3117993023923447</v>
      </c>
      <c r="R28">
        <v>10.22735868917577</v>
      </c>
      <c r="S28">
        <v>6.0588585477386925</v>
      </c>
      <c r="T28">
        <v>0</v>
      </c>
      <c r="U28">
        <v>317.68788433223045</v>
      </c>
      <c r="V28">
        <v>5.0571350386740326</v>
      </c>
      <c r="W28">
        <v>11.020978031350852</v>
      </c>
      <c r="X28">
        <v>34.850715576487772</v>
      </c>
      <c r="Y28">
        <v>0</v>
      </c>
      <c r="Z28">
        <v>0</v>
      </c>
      <c r="AA28">
        <v>2.0223225257852793</v>
      </c>
      <c r="AB28">
        <v>3.2112186426106528</v>
      </c>
      <c r="AC28">
        <v>0</v>
      </c>
      <c r="AD28">
        <v>0</v>
      </c>
      <c r="AE28">
        <v>8.0360132424006228</v>
      </c>
      <c r="AF28">
        <v>0</v>
      </c>
      <c r="AG28">
        <v>0</v>
      </c>
      <c r="AH28">
        <v>12.468294633199578</v>
      </c>
      <c r="AI28">
        <v>0</v>
      </c>
      <c r="AJ28">
        <v>0</v>
      </c>
      <c r="AK28">
        <v>13.272220535539798</v>
      </c>
      <c r="AL28">
        <v>0.56653308158347693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0.80746793079710144</v>
      </c>
      <c r="AS28">
        <v>1.147992359277431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774.71604185744081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156.66060896613638</v>
      </c>
      <c r="L29">
        <v>62.610876909498373</v>
      </c>
      <c r="M29">
        <v>0</v>
      </c>
      <c r="N29">
        <v>14.400430298112543</v>
      </c>
      <c r="O29">
        <v>48.35862835380339</v>
      </c>
      <c r="P29">
        <v>65.648116781157981</v>
      </c>
      <c r="Q29">
        <v>5.3212748691499536</v>
      </c>
      <c r="R29">
        <v>10.337524751351351</v>
      </c>
      <c r="S29">
        <v>6.4330110785939976</v>
      </c>
      <c r="T29">
        <v>0</v>
      </c>
      <c r="U29">
        <v>317.68788433223045</v>
      </c>
      <c r="V29">
        <v>5.0571350386740326</v>
      </c>
      <c r="W29">
        <v>11.317072045791248</v>
      </c>
      <c r="X29">
        <v>35.96891550551782</v>
      </c>
      <c r="Y29">
        <v>0</v>
      </c>
      <c r="Z29">
        <v>0.26819605999999996</v>
      </c>
      <c r="AA29">
        <v>3.4252368526722936</v>
      </c>
      <c r="AB29">
        <v>3.2112186426106528</v>
      </c>
      <c r="AC29">
        <v>0</v>
      </c>
      <c r="AD29">
        <v>2.0933018361090081</v>
      </c>
      <c r="AE29">
        <v>8.0360132424006228</v>
      </c>
      <c r="AF29">
        <v>0</v>
      </c>
      <c r="AG29">
        <v>0</v>
      </c>
      <c r="AH29">
        <v>19.626019282998943</v>
      </c>
      <c r="AI29">
        <v>0</v>
      </c>
      <c r="AJ29">
        <v>0</v>
      </c>
      <c r="AK29">
        <v>13.272220535539798</v>
      </c>
      <c r="AL29">
        <v>1.6995989907917386</v>
      </c>
      <c r="AM29">
        <v>1.2870876916729186</v>
      </c>
      <c r="AN29">
        <v>0</v>
      </c>
      <c r="AO29">
        <v>0</v>
      </c>
      <c r="AP29">
        <v>0</v>
      </c>
      <c r="AQ29">
        <v>0</v>
      </c>
      <c r="AR29">
        <v>6.4597429384057969</v>
      </c>
      <c r="AS29">
        <v>1.147992359277431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800.32810736249678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156.66060896613638</v>
      </c>
      <c r="L30">
        <v>62.610876909498373</v>
      </c>
      <c r="M30">
        <v>0</v>
      </c>
      <c r="N30">
        <v>14.400430298112543</v>
      </c>
      <c r="O30">
        <v>48.35862835380339</v>
      </c>
      <c r="P30">
        <v>65.648116781157981</v>
      </c>
      <c r="Q30">
        <v>5.3212748691499536</v>
      </c>
      <c r="R30">
        <v>10.337524751351351</v>
      </c>
      <c r="S30">
        <v>6.4330110785939976</v>
      </c>
      <c r="T30">
        <v>0</v>
      </c>
      <c r="U30">
        <v>317.68788433223045</v>
      </c>
      <c r="V30">
        <v>5.0571350386740326</v>
      </c>
      <c r="W30">
        <v>11.317072045791248</v>
      </c>
      <c r="X30">
        <v>35.96891550551782</v>
      </c>
      <c r="Y30">
        <v>0</v>
      </c>
      <c r="Z30">
        <v>3.1797325280000002</v>
      </c>
      <c r="AA30">
        <v>6.7410755092592618</v>
      </c>
      <c r="AB30">
        <v>6.4224375392348101</v>
      </c>
      <c r="AC30">
        <v>0</v>
      </c>
      <c r="AD30">
        <v>3.8645574507948526</v>
      </c>
      <c r="AE30">
        <v>8.0360132424006228</v>
      </c>
      <c r="AF30">
        <v>0</v>
      </c>
      <c r="AG30">
        <v>0</v>
      </c>
      <c r="AH30">
        <v>28.515451845300948</v>
      </c>
      <c r="AI30">
        <v>0</v>
      </c>
      <c r="AJ30">
        <v>0</v>
      </c>
      <c r="AK30">
        <v>13.272220535539798</v>
      </c>
      <c r="AL30">
        <v>13.596791418416526</v>
      </c>
      <c r="AM30">
        <v>2.5689749648912232</v>
      </c>
      <c r="AN30">
        <v>0</v>
      </c>
      <c r="AO30">
        <v>0</v>
      </c>
      <c r="AP30">
        <v>0</v>
      </c>
      <c r="AQ30">
        <v>0</v>
      </c>
      <c r="AR30">
        <v>6.4597429384057969</v>
      </c>
      <c r="AS30">
        <v>1.147992359277431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833.6064692615389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156.66060896613638</v>
      </c>
      <c r="L31">
        <v>62.610876909498373</v>
      </c>
      <c r="M31">
        <v>0</v>
      </c>
      <c r="N31">
        <v>14.400430298112543</v>
      </c>
      <c r="O31">
        <v>48.35862835380339</v>
      </c>
      <c r="P31">
        <v>65.648116781157981</v>
      </c>
      <c r="Q31">
        <v>5.3212748691499536</v>
      </c>
      <c r="R31">
        <v>10.337524751351351</v>
      </c>
      <c r="S31">
        <v>6.4330110785939976</v>
      </c>
      <c r="T31">
        <v>0</v>
      </c>
      <c r="U31">
        <v>317.68788433223045</v>
      </c>
      <c r="V31">
        <v>5.0571350386740326</v>
      </c>
      <c r="W31">
        <v>11.317072045791248</v>
      </c>
      <c r="X31">
        <v>35.96891550551782</v>
      </c>
      <c r="Y31">
        <v>0</v>
      </c>
      <c r="Z31">
        <v>3.1797325280000002</v>
      </c>
      <c r="AA31">
        <v>6.7410755092592618</v>
      </c>
      <c r="AB31">
        <v>6.4224375392348101</v>
      </c>
      <c r="AC31">
        <v>0</v>
      </c>
      <c r="AD31">
        <v>4.4545465185465556</v>
      </c>
      <c r="AE31">
        <v>8.0360132424006228</v>
      </c>
      <c r="AF31">
        <v>0</v>
      </c>
      <c r="AG31">
        <v>0</v>
      </c>
      <c r="AH31">
        <v>28.515451845300948</v>
      </c>
      <c r="AI31">
        <v>0</v>
      </c>
      <c r="AJ31">
        <v>0</v>
      </c>
      <c r="AK31">
        <v>13.272220535539798</v>
      </c>
      <c r="AL31">
        <v>13.596791418416526</v>
      </c>
      <c r="AM31">
        <v>2.5689749648912232</v>
      </c>
      <c r="AN31">
        <v>0</v>
      </c>
      <c r="AO31">
        <v>0</v>
      </c>
      <c r="AP31">
        <v>0</v>
      </c>
      <c r="AQ31">
        <v>0</v>
      </c>
      <c r="AR31">
        <v>1.0766237384057971</v>
      </c>
      <c r="AS31">
        <v>1.147992359277431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828.81333912929051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156.66060896613638</v>
      </c>
      <c r="L32">
        <v>62.610876909498373</v>
      </c>
      <c r="M32">
        <v>0</v>
      </c>
      <c r="N32">
        <v>14.400430298112543</v>
      </c>
      <c r="O32">
        <v>48.35862835380339</v>
      </c>
      <c r="P32">
        <v>65.648116781157981</v>
      </c>
      <c r="Q32">
        <v>5.3212748691499536</v>
      </c>
      <c r="R32">
        <v>10.337524751351351</v>
      </c>
      <c r="S32">
        <v>6.4330110785939976</v>
      </c>
      <c r="T32">
        <v>0</v>
      </c>
      <c r="U32">
        <v>317.68788433223045</v>
      </c>
      <c r="V32">
        <v>5.0571350386740326</v>
      </c>
      <c r="W32">
        <v>11.317072045791248</v>
      </c>
      <c r="X32">
        <v>35.96891550551782</v>
      </c>
      <c r="Y32">
        <v>0</v>
      </c>
      <c r="Z32">
        <v>3.1797325280000002</v>
      </c>
      <c r="AA32">
        <v>6.7410755092592618</v>
      </c>
      <c r="AB32">
        <v>6.4224375392348101</v>
      </c>
      <c r="AC32">
        <v>0</v>
      </c>
      <c r="AD32">
        <v>4.4545465185465556</v>
      </c>
      <c r="AE32">
        <v>8.0360132424006228</v>
      </c>
      <c r="AF32">
        <v>0</v>
      </c>
      <c r="AG32">
        <v>0</v>
      </c>
      <c r="AH32">
        <v>28.515451845300948</v>
      </c>
      <c r="AI32">
        <v>0</v>
      </c>
      <c r="AJ32">
        <v>0</v>
      </c>
      <c r="AK32">
        <v>13.272220535539798</v>
      </c>
      <c r="AL32">
        <v>13.596791418416526</v>
      </c>
      <c r="AM32">
        <v>2.5689749648912232</v>
      </c>
      <c r="AN32">
        <v>0</v>
      </c>
      <c r="AO32">
        <v>0</v>
      </c>
      <c r="AP32">
        <v>0</v>
      </c>
      <c r="AQ32">
        <v>0</v>
      </c>
      <c r="AR32">
        <v>0.53831186920289853</v>
      </c>
      <c r="AS32">
        <v>1.147992359277431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828.27502726008754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156.66060896613638</v>
      </c>
      <c r="L33">
        <v>62.610876909498373</v>
      </c>
      <c r="M33">
        <v>0</v>
      </c>
      <c r="N33">
        <v>14.400430298112543</v>
      </c>
      <c r="O33">
        <v>48.35862835380339</v>
      </c>
      <c r="P33">
        <v>65.648116781157981</v>
      </c>
      <c r="Q33">
        <v>5.3212748691499536</v>
      </c>
      <c r="R33">
        <v>10.337524751351351</v>
      </c>
      <c r="S33">
        <v>6.4330110785939976</v>
      </c>
      <c r="T33">
        <v>0</v>
      </c>
      <c r="U33">
        <v>317.68788433223045</v>
      </c>
      <c r="V33">
        <v>5.0571350386740326</v>
      </c>
      <c r="W33">
        <v>11.317072045791248</v>
      </c>
      <c r="X33">
        <v>35.96891550551782</v>
      </c>
      <c r="Y33">
        <v>0</v>
      </c>
      <c r="Z33">
        <v>3.1797325280000002</v>
      </c>
      <c r="AA33">
        <v>6.7410755092592618</v>
      </c>
      <c r="AB33">
        <v>6.4224375392348101</v>
      </c>
      <c r="AC33">
        <v>0</v>
      </c>
      <c r="AD33">
        <v>6.6818197778198325</v>
      </c>
      <c r="AE33">
        <v>8.0360132424006228</v>
      </c>
      <c r="AF33">
        <v>0</v>
      </c>
      <c r="AG33">
        <v>0</v>
      </c>
      <c r="AH33">
        <v>28.515451845300948</v>
      </c>
      <c r="AI33">
        <v>0</v>
      </c>
      <c r="AJ33">
        <v>0</v>
      </c>
      <c r="AK33">
        <v>13.272220535539798</v>
      </c>
      <c r="AL33">
        <v>13.596791418416526</v>
      </c>
      <c r="AM33">
        <v>2.5689749648912232</v>
      </c>
      <c r="AN33">
        <v>0</v>
      </c>
      <c r="AO33">
        <v>0</v>
      </c>
      <c r="AP33">
        <v>0</v>
      </c>
      <c r="AQ33">
        <v>0</v>
      </c>
      <c r="AR33">
        <v>0.53831186920289853</v>
      </c>
      <c r="AS33">
        <v>1.147992359277431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830.5023005193608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156.66107675965949</v>
      </c>
      <c r="L34">
        <v>62.610876909498373</v>
      </c>
      <c r="M34">
        <v>0</v>
      </c>
      <c r="N34">
        <v>14.400430298112543</v>
      </c>
      <c r="O34">
        <v>48.35862835380339</v>
      </c>
      <c r="P34">
        <v>65.648116781157981</v>
      </c>
      <c r="Q34">
        <v>5.3212748691499536</v>
      </c>
      <c r="R34">
        <v>10.337524751351351</v>
      </c>
      <c r="S34">
        <v>6.4330110785939976</v>
      </c>
      <c r="T34">
        <v>0</v>
      </c>
      <c r="U34">
        <v>317.68788433223045</v>
      </c>
      <c r="V34">
        <v>5.0571350386740326</v>
      </c>
      <c r="W34">
        <v>11.317072045791248</v>
      </c>
      <c r="X34">
        <v>35.96891550551782</v>
      </c>
      <c r="Y34">
        <v>0</v>
      </c>
      <c r="Z34">
        <v>3.1797325280000002</v>
      </c>
      <c r="AA34">
        <v>3.4252368526722936</v>
      </c>
      <c r="AB34">
        <v>6.4224375392348101</v>
      </c>
      <c r="AC34">
        <v>0</v>
      </c>
      <c r="AD34">
        <v>6.6818197778198325</v>
      </c>
      <c r="AE34">
        <v>8.0360132424006228</v>
      </c>
      <c r="AF34">
        <v>0</v>
      </c>
      <c r="AG34">
        <v>0</v>
      </c>
      <c r="AH34">
        <v>28.515451845300948</v>
      </c>
      <c r="AI34">
        <v>0</v>
      </c>
      <c r="AJ34">
        <v>0</v>
      </c>
      <c r="AK34">
        <v>13.272220535539798</v>
      </c>
      <c r="AL34">
        <v>13.596791418416526</v>
      </c>
      <c r="AM34">
        <v>2.5689749648912232</v>
      </c>
      <c r="AN34">
        <v>0</v>
      </c>
      <c r="AO34">
        <v>0</v>
      </c>
      <c r="AP34">
        <v>0</v>
      </c>
      <c r="AQ34">
        <v>0</v>
      </c>
      <c r="AR34">
        <v>0.53831186920289853</v>
      </c>
      <c r="AS34">
        <v>1.147992359277431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827.1869296562968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156.66107675965949</v>
      </c>
      <c r="L35">
        <v>62.610876909498373</v>
      </c>
      <c r="M35">
        <v>0</v>
      </c>
      <c r="N35">
        <v>14.400430298112543</v>
      </c>
      <c r="O35">
        <v>48.35862835380339</v>
      </c>
      <c r="P35">
        <v>65.648116781157981</v>
      </c>
      <c r="Q35">
        <v>5.3212748691499536</v>
      </c>
      <c r="R35">
        <v>10.337524751351351</v>
      </c>
      <c r="S35">
        <v>6.4330110785939976</v>
      </c>
      <c r="T35">
        <v>0</v>
      </c>
      <c r="U35">
        <v>317.68788433223045</v>
      </c>
      <c r="V35">
        <v>5.0571350386740326</v>
      </c>
      <c r="W35">
        <v>11.317072045791248</v>
      </c>
      <c r="X35">
        <v>35.96891550551782</v>
      </c>
      <c r="Y35">
        <v>0</v>
      </c>
      <c r="Z35">
        <v>3.1797325280000002</v>
      </c>
      <c r="AA35">
        <v>3.4252368526722936</v>
      </c>
      <c r="AB35">
        <v>6.4224375392348101</v>
      </c>
      <c r="AC35">
        <v>0</v>
      </c>
      <c r="AD35">
        <v>4.4545465185465556</v>
      </c>
      <c r="AE35">
        <v>8.0360132424006228</v>
      </c>
      <c r="AF35">
        <v>0</v>
      </c>
      <c r="AG35">
        <v>0</v>
      </c>
      <c r="AH35">
        <v>28.515451845300948</v>
      </c>
      <c r="AI35">
        <v>0</v>
      </c>
      <c r="AJ35">
        <v>0</v>
      </c>
      <c r="AK35">
        <v>13.272220535539798</v>
      </c>
      <c r="AL35">
        <v>1.6995989907917386</v>
      </c>
      <c r="AM35">
        <v>2.5689749648912232</v>
      </c>
      <c r="AN35">
        <v>0</v>
      </c>
      <c r="AO35">
        <v>0</v>
      </c>
      <c r="AP35">
        <v>0</v>
      </c>
      <c r="AQ35">
        <v>0</v>
      </c>
      <c r="AR35">
        <v>0.53831186920289853</v>
      </c>
      <c r="AS35">
        <v>1.147992359277431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813.06246396939878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156.66107675965949</v>
      </c>
      <c r="L36">
        <v>62.610876909498373</v>
      </c>
      <c r="M36">
        <v>0</v>
      </c>
      <c r="N36">
        <v>14.400430298112543</v>
      </c>
      <c r="O36">
        <v>48.35862835380339</v>
      </c>
      <c r="P36">
        <v>65.648116781157981</v>
      </c>
      <c r="Q36">
        <v>5.3212748691499536</v>
      </c>
      <c r="R36">
        <v>10.337524751351351</v>
      </c>
      <c r="S36">
        <v>6.4330110785939976</v>
      </c>
      <c r="T36">
        <v>0</v>
      </c>
      <c r="U36">
        <v>317.68788433223045</v>
      </c>
      <c r="V36">
        <v>5.0571350386740326</v>
      </c>
      <c r="W36">
        <v>11.317072045791248</v>
      </c>
      <c r="X36">
        <v>35.96891550551782</v>
      </c>
      <c r="Y36">
        <v>0</v>
      </c>
      <c r="Z36">
        <v>0</v>
      </c>
      <c r="AA36">
        <v>2.118623731481482</v>
      </c>
      <c r="AB36">
        <v>6.4224375392348101</v>
      </c>
      <c r="AC36">
        <v>0</v>
      </c>
      <c r="AD36">
        <v>3.8645574507948526</v>
      </c>
      <c r="AE36">
        <v>8.0360132424006228</v>
      </c>
      <c r="AF36">
        <v>0</v>
      </c>
      <c r="AG36">
        <v>0</v>
      </c>
      <c r="AH36">
        <v>20.780491139999999</v>
      </c>
      <c r="AI36">
        <v>0</v>
      </c>
      <c r="AJ36">
        <v>0</v>
      </c>
      <c r="AK36">
        <v>13.272220535539798</v>
      </c>
      <c r="AL36">
        <v>0.33991989974182446</v>
      </c>
      <c r="AM36">
        <v>1.2870876916729186</v>
      </c>
      <c r="AN36">
        <v>0</v>
      </c>
      <c r="AO36">
        <v>0</v>
      </c>
      <c r="AP36">
        <v>0</v>
      </c>
      <c r="AQ36">
        <v>0</v>
      </c>
      <c r="AR36">
        <v>0.80746793079710144</v>
      </c>
      <c r="AS36">
        <v>1.147992359277431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797.87875824448145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156.66107675965949</v>
      </c>
      <c r="L37">
        <v>62.610876909498373</v>
      </c>
      <c r="M37">
        <v>0</v>
      </c>
      <c r="N37">
        <v>14.400430298112543</v>
      </c>
      <c r="O37">
        <v>48.35862835380339</v>
      </c>
      <c r="P37">
        <v>59.74685964277419</v>
      </c>
      <c r="Q37">
        <v>5.3212748691499536</v>
      </c>
      <c r="R37">
        <v>10.337524751351351</v>
      </c>
      <c r="S37">
        <v>6.4330110785939976</v>
      </c>
      <c r="T37">
        <v>0</v>
      </c>
      <c r="U37">
        <v>317.68788433223045</v>
      </c>
      <c r="V37">
        <v>5.0571350386740326</v>
      </c>
      <c r="W37">
        <v>11.317072045791248</v>
      </c>
      <c r="X37">
        <v>35.96891550551782</v>
      </c>
      <c r="Y37">
        <v>0</v>
      </c>
      <c r="Z37">
        <v>0</v>
      </c>
      <c r="AA37">
        <v>0</v>
      </c>
      <c r="AB37">
        <v>3.2112186426106528</v>
      </c>
      <c r="AC37">
        <v>0</v>
      </c>
      <c r="AD37">
        <v>2.0933018361090081</v>
      </c>
      <c r="AE37">
        <v>8.0360132424006228</v>
      </c>
      <c r="AF37">
        <v>0</v>
      </c>
      <c r="AG37">
        <v>0</v>
      </c>
      <c r="AH37">
        <v>12.65301004903907</v>
      </c>
      <c r="AI37">
        <v>0</v>
      </c>
      <c r="AJ37">
        <v>0</v>
      </c>
      <c r="AK37">
        <v>13.272220535539798</v>
      </c>
      <c r="AL37">
        <v>0.33991989974182446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0.53831186920289853</v>
      </c>
      <c r="AS37">
        <v>1.147992359277431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775.19267801907813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156.66107675965949</v>
      </c>
      <c r="L38">
        <v>62.610876909498373</v>
      </c>
      <c r="M38">
        <v>0</v>
      </c>
      <c r="N38">
        <v>14.400430298112543</v>
      </c>
      <c r="O38">
        <v>48.35862835380339</v>
      </c>
      <c r="P38">
        <v>59.74685964277419</v>
      </c>
      <c r="Q38">
        <v>5.3212748691499536</v>
      </c>
      <c r="R38">
        <v>10.337524751351351</v>
      </c>
      <c r="S38">
        <v>6.4330110785939976</v>
      </c>
      <c r="T38">
        <v>0</v>
      </c>
      <c r="U38">
        <v>317.68788433223045</v>
      </c>
      <c r="V38">
        <v>5.0571350386740326</v>
      </c>
      <c r="W38">
        <v>11.317072045791248</v>
      </c>
      <c r="X38">
        <v>35.96891550551782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8.0360132424006228</v>
      </c>
      <c r="AF38">
        <v>0</v>
      </c>
      <c r="AG38">
        <v>0</v>
      </c>
      <c r="AH38">
        <v>6.0032530468004222</v>
      </c>
      <c r="AI38">
        <v>0</v>
      </c>
      <c r="AJ38">
        <v>0</v>
      </c>
      <c r="AK38">
        <v>13.272220535539798</v>
      </c>
      <c r="AL38">
        <v>0.33991989974182446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0.53831186920289853</v>
      </c>
      <c r="AS38">
        <v>1.147992359277431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763.23840053811978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156.66107675965949</v>
      </c>
      <c r="L39">
        <v>62.610876909498373</v>
      </c>
      <c r="M39">
        <v>0</v>
      </c>
      <c r="N39">
        <v>14.400430298112543</v>
      </c>
      <c r="O39">
        <v>48.35862835380339</v>
      </c>
      <c r="P39">
        <v>59.74685964277419</v>
      </c>
      <c r="Q39">
        <v>5.1499509886587775</v>
      </c>
      <c r="R39">
        <v>10.337524751351351</v>
      </c>
      <c r="S39">
        <v>6.4330110785939976</v>
      </c>
      <c r="T39">
        <v>0</v>
      </c>
      <c r="U39">
        <v>317.68788433223045</v>
      </c>
      <c r="V39">
        <v>5.0571350386740326</v>
      </c>
      <c r="W39">
        <v>11.317072045791248</v>
      </c>
      <c r="X39">
        <v>35.96891550551782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4.0180066212003114</v>
      </c>
      <c r="AF39">
        <v>0</v>
      </c>
      <c r="AG39">
        <v>0</v>
      </c>
      <c r="AH39">
        <v>2.7707322536008445</v>
      </c>
      <c r="AI39">
        <v>0</v>
      </c>
      <c r="AJ39">
        <v>0</v>
      </c>
      <c r="AK39">
        <v>13.272220535539798</v>
      </c>
      <c r="AL39">
        <v>0.33991989974182446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0.80746793079710144</v>
      </c>
      <c r="AS39">
        <v>1.147992359277431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756.08570530482302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156.66107675965949</v>
      </c>
      <c r="L40">
        <v>62.610876909498373</v>
      </c>
      <c r="M40">
        <v>0</v>
      </c>
      <c r="N40">
        <v>14.400430298112543</v>
      </c>
      <c r="O40">
        <v>48.35862835380339</v>
      </c>
      <c r="P40">
        <v>59.74685964277419</v>
      </c>
      <c r="Q40">
        <v>5.1499509886587775</v>
      </c>
      <c r="R40">
        <v>10.337524751351351</v>
      </c>
      <c r="S40">
        <v>6.4330110785939976</v>
      </c>
      <c r="T40">
        <v>0</v>
      </c>
      <c r="U40">
        <v>317.68788433223045</v>
      </c>
      <c r="V40">
        <v>5.0571350386740326</v>
      </c>
      <c r="W40">
        <v>11.317072045791248</v>
      </c>
      <c r="X40">
        <v>35.96891550551782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4.0180066212003114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13.272220535539798</v>
      </c>
      <c r="AL40">
        <v>0.33991989974182446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6.4597429384057969</v>
      </c>
      <c r="AS40">
        <v>1.147992359277431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758.96724805883093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156.66107675965949</v>
      </c>
      <c r="L41">
        <v>62.610876909498373</v>
      </c>
      <c r="M41">
        <v>0</v>
      </c>
      <c r="N41">
        <v>14.400430298112543</v>
      </c>
      <c r="O41">
        <v>48.35862835380339</v>
      </c>
      <c r="P41">
        <v>59.74685964277419</v>
      </c>
      <c r="Q41">
        <v>5.1499509886587775</v>
      </c>
      <c r="R41">
        <v>10.337524751351351</v>
      </c>
      <c r="S41">
        <v>6.4330110785939976</v>
      </c>
      <c r="T41">
        <v>0</v>
      </c>
      <c r="U41">
        <v>317.68788433223045</v>
      </c>
      <c r="V41">
        <v>5.0571350386740326</v>
      </c>
      <c r="W41">
        <v>11.317072045791248</v>
      </c>
      <c r="X41">
        <v>35.96891550551782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4.0180066212003114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13.272220535539798</v>
      </c>
      <c r="AL41">
        <v>0.33991989974182446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6.4597429384057969</v>
      </c>
      <c r="AS41">
        <v>1.147992359277431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758.96724805883093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156.66107675965949</v>
      </c>
      <c r="L42">
        <v>62.610876909498373</v>
      </c>
      <c r="M42">
        <v>0</v>
      </c>
      <c r="N42">
        <v>14.400430298112543</v>
      </c>
      <c r="O42">
        <v>48.35862835380339</v>
      </c>
      <c r="P42">
        <v>59.74685964277419</v>
      </c>
      <c r="Q42">
        <v>5.1499509886587775</v>
      </c>
      <c r="R42">
        <v>10.337524751351351</v>
      </c>
      <c r="S42">
        <v>6.4330110785939976</v>
      </c>
      <c r="T42">
        <v>0</v>
      </c>
      <c r="U42">
        <v>317.68788433223045</v>
      </c>
      <c r="V42">
        <v>5.0571350386740326</v>
      </c>
      <c r="W42">
        <v>11.317072045791248</v>
      </c>
      <c r="X42">
        <v>35.96891550551782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4.0180066212003114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13.272220535539798</v>
      </c>
      <c r="AL42">
        <v>0.33991989974182446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1.0766237384057971</v>
      </c>
      <c r="AS42">
        <v>1.147992359277431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753.58412885883092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156.66107675965949</v>
      </c>
      <c r="L43">
        <v>62.610876909498373</v>
      </c>
      <c r="M43">
        <v>0</v>
      </c>
      <c r="N43">
        <v>14.400430298112543</v>
      </c>
      <c r="O43">
        <v>48.35862835380339</v>
      </c>
      <c r="P43">
        <v>65.643568407527482</v>
      </c>
      <c r="Q43">
        <v>5.1499509886587775</v>
      </c>
      <c r="R43">
        <v>10.337524751351351</v>
      </c>
      <c r="S43">
        <v>6.4330110785939976</v>
      </c>
      <c r="T43">
        <v>0</v>
      </c>
      <c r="U43">
        <v>317.68788433223045</v>
      </c>
      <c r="V43">
        <v>5.0571350386740326</v>
      </c>
      <c r="W43">
        <v>11.317072045791248</v>
      </c>
      <c r="X43">
        <v>35.96891550551782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4.0180066212003114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13.272220535539798</v>
      </c>
      <c r="AL43">
        <v>0.33991989974182446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0.53831186920289853</v>
      </c>
      <c r="AS43">
        <v>2.0335864504906338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759.8281198455943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156.66107675965949</v>
      </c>
      <c r="L44">
        <v>62.610876909498373</v>
      </c>
      <c r="M44">
        <v>0</v>
      </c>
      <c r="N44">
        <v>14.400430298112543</v>
      </c>
      <c r="O44">
        <v>48.35862835380339</v>
      </c>
      <c r="P44">
        <v>65.643568407527482</v>
      </c>
      <c r="Q44">
        <v>5.1499509886587775</v>
      </c>
      <c r="R44">
        <v>10.337524751351351</v>
      </c>
      <c r="S44">
        <v>6.4330110785939976</v>
      </c>
      <c r="T44">
        <v>0</v>
      </c>
      <c r="U44">
        <v>317.68788433223045</v>
      </c>
      <c r="V44">
        <v>5.0571350386740326</v>
      </c>
      <c r="W44">
        <v>11.317072045791248</v>
      </c>
      <c r="X44">
        <v>35.96891550551782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4.0180066212003114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13.272220535539798</v>
      </c>
      <c r="AL44">
        <v>0.33991989974182446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0.53831186920289853</v>
      </c>
      <c r="AS44">
        <v>2.0335864504906338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759.8281198455943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156.66107675965949</v>
      </c>
      <c r="L45">
        <v>62.610876909498373</v>
      </c>
      <c r="M45">
        <v>0</v>
      </c>
      <c r="N45">
        <v>14.400430298112543</v>
      </c>
      <c r="O45">
        <v>48.35862835380339</v>
      </c>
      <c r="P45">
        <v>65.643568407527482</v>
      </c>
      <c r="Q45">
        <v>5.1499509886587775</v>
      </c>
      <c r="R45">
        <v>10.337524751351351</v>
      </c>
      <c r="S45">
        <v>6.4330110785939976</v>
      </c>
      <c r="T45">
        <v>0</v>
      </c>
      <c r="U45">
        <v>317.68788433223045</v>
      </c>
      <c r="V45">
        <v>5.0571350386740326</v>
      </c>
      <c r="W45">
        <v>11.317072045791248</v>
      </c>
      <c r="X45">
        <v>35.96891550551782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13.272220535539798</v>
      </c>
      <c r="AL45">
        <v>0.33991989974182446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0.53831186920289853</v>
      </c>
      <c r="AS45">
        <v>2.0335864504906338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755.81011322439394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156.66107675965949</v>
      </c>
      <c r="L46">
        <v>62.610876909498373</v>
      </c>
      <c r="M46">
        <v>0</v>
      </c>
      <c r="N46">
        <v>14.400430298112543</v>
      </c>
      <c r="O46">
        <v>48.35862835380339</v>
      </c>
      <c r="P46">
        <v>65.643568407527482</v>
      </c>
      <c r="Q46">
        <v>5.1499509886587775</v>
      </c>
      <c r="R46">
        <v>10.337524751351351</v>
      </c>
      <c r="S46">
        <v>6.4330110785939976</v>
      </c>
      <c r="T46">
        <v>0</v>
      </c>
      <c r="U46">
        <v>317.68788433223045</v>
      </c>
      <c r="V46">
        <v>5.0571350386740326</v>
      </c>
      <c r="W46">
        <v>11.317072045791248</v>
      </c>
      <c r="X46">
        <v>35.96891550551782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13.272220535539798</v>
      </c>
      <c r="AL46">
        <v>0.33991989974182446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0.53831186920289853</v>
      </c>
      <c r="AS46">
        <v>2.0335864504906338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755.81011322439394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156.66107675965949</v>
      </c>
      <c r="L47">
        <v>62.610876909498373</v>
      </c>
      <c r="M47">
        <v>0</v>
      </c>
      <c r="N47">
        <v>14.400430298112543</v>
      </c>
      <c r="O47">
        <v>48.35862835380339</v>
      </c>
      <c r="P47">
        <v>65.643568407527482</v>
      </c>
      <c r="Q47">
        <v>5.1499509886587775</v>
      </c>
      <c r="R47">
        <v>10.337524751351351</v>
      </c>
      <c r="S47">
        <v>6.4330110785939976</v>
      </c>
      <c r="T47">
        <v>0</v>
      </c>
      <c r="U47">
        <v>317.68788433223045</v>
      </c>
      <c r="V47">
        <v>5.0571350386740326</v>
      </c>
      <c r="W47">
        <v>11.317072045791248</v>
      </c>
      <c r="X47">
        <v>35.96891550551782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13.272220535539798</v>
      </c>
      <c r="AL47">
        <v>0.33991989974182446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6.4597429384057969</v>
      </c>
      <c r="AS47">
        <v>1.147992359277431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760.84595020238373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156.66107675965949</v>
      </c>
      <c r="L48">
        <v>62.610876909498373</v>
      </c>
      <c r="M48">
        <v>0</v>
      </c>
      <c r="N48">
        <v>14.400430298112543</v>
      </c>
      <c r="O48">
        <v>48.35862835380339</v>
      </c>
      <c r="P48">
        <v>65.643568407527482</v>
      </c>
      <c r="Q48">
        <v>5.1499509886587775</v>
      </c>
      <c r="R48">
        <v>10.337524751351351</v>
      </c>
      <c r="S48">
        <v>6.4330110785939976</v>
      </c>
      <c r="T48">
        <v>0</v>
      </c>
      <c r="U48">
        <v>317.68788433223045</v>
      </c>
      <c r="V48">
        <v>5.0571350386740326</v>
      </c>
      <c r="W48">
        <v>11.317072045791248</v>
      </c>
      <c r="X48">
        <v>35.96891550551782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13.272220535539798</v>
      </c>
      <c r="AL48">
        <v>0.33991989974182446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6.4597429384057969</v>
      </c>
      <c r="AS48">
        <v>1.147992359277431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760.84595020238373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156.66107675965949</v>
      </c>
      <c r="L49">
        <v>62.610876909498373</v>
      </c>
      <c r="M49">
        <v>0</v>
      </c>
      <c r="N49">
        <v>14.400430298112543</v>
      </c>
      <c r="O49">
        <v>48.35862835380339</v>
      </c>
      <c r="P49">
        <v>65.643568407527482</v>
      </c>
      <c r="Q49">
        <v>5.1499509886587775</v>
      </c>
      <c r="R49">
        <v>10.337524751351351</v>
      </c>
      <c r="S49">
        <v>6.4330110785939976</v>
      </c>
      <c r="T49">
        <v>0</v>
      </c>
      <c r="U49">
        <v>317.68788433223045</v>
      </c>
      <c r="V49">
        <v>5.0571350386740326</v>
      </c>
      <c r="W49">
        <v>11.317072045791248</v>
      </c>
      <c r="X49">
        <v>35.96891550551782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13.272220535539798</v>
      </c>
      <c r="AL49">
        <v>0.33991989974182446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0.80746793079710144</v>
      </c>
      <c r="AS49">
        <v>2.0335864504906338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756.07926928598818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156.73056589468598</v>
      </c>
      <c r="L50">
        <v>62.610876909498373</v>
      </c>
      <c r="M50">
        <v>0</v>
      </c>
      <c r="N50">
        <v>14.400430298112543</v>
      </c>
      <c r="O50">
        <v>48.35862835380339</v>
      </c>
      <c r="P50">
        <v>65.643568407527482</v>
      </c>
      <c r="Q50">
        <v>5.1499509886587775</v>
      </c>
      <c r="R50">
        <v>10.337524751351351</v>
      </c>
      <c r="S50">
        <v>6.4330110785939976</v>
      </c>
      <c r="T50">
        <v>0</v>
      </c>
      <c r="U50">
        <v>317.68788433223045</v>
      </c>
      <c r="V50">
        <v>5.0571350386740326</v>
      </c>
      <c r="W50">
        <v>11.317072045791248</v>
      </c>
      <c r="X50">
        <v>35.96891550551782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13.272220535539798</v>
      </c>
      <c r="AL50">
        <v>0.33991989974182446</v>
      </c>
      <c r="AM50">
        <v>0</v>
      </c>
      <c r="AN50">
        <v>0</v>
      </c>
      <c r="AO50">
        <v>0</v>
      </c>
      <c r="AP50">
        <v>1.7175087698674403</v>
      </c>
      <c r="AQ50">
        <v>0</v>
      </c>
      <c r="AR50">
        <v>0.53831186920289853</v>
      </c>
      <c r="AS50">
        <v>2.0335864504906338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757.5971111292879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156.73056589468598</v>
      </c>
      <c r="L51">
        <v>62.610876909498373</v>
      </c>
      <c r="M51">
        <v>0</v>
      </c>
      <c r="N51">
        <v>14.400430298112543</v>
      </c>
      <c r="O51">
        <v>48.35862835380339</v>
      </c>
      <c r="P51">
        <v>65.643568407527482</v>
      </c>
      <c r="Q51">
        <v>5.1499509886587775</v>
      </c>
      <c r="R51">
        <v>10.337524751351351</v>
      </c>
      <c r="S51">
        <v>6.4330110785939976</v>
      </c>
      <c r="T51">
        <v>0</v>
      </c>
      <c r="U51">
        <v>317.68788433223045</v>
      </c>
      <c r="V51">
        <v>5.0571350386740326</v>
      </c>
      <c r="W51">
        <v>11.317072045791248</v>
      </c>
      <c r="X51">
        <v>35.96891550551782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13.272220535539798</v>
      </c>
      <c r="AL51">
        <v>0.33991989974182446</v>
      </c>
      <c r="AM51">
        <v>0</v>
      </c>
      <c r="AN51">
        <v>0</v>
      </c>
      <c r="AO51">
        <v>0</v>
      </c>
      <c r="AP51">
        <v>1.7175087698674403</v>
      </c>
      <c r="AQ51">
        <v>0</v>
      </c>
      <c r="AR51">
        <v>0.53831186920289853</v>
      </c>
      <c r="AS51">
        <v>1.147992359277431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756.7115170380747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156.72913671338904</v>
      </c>
      <c r="L52">
        <v>62.610876909498373</v>
      </c>
      <c r="M52">
        <v>0</v>
      </c>
      <c r="N52">
        <v>14.400430298112543</v>
      </c>
      <c r="O52">
        <v>48.35862835380339</v>
      </c>
      <c r="P52">
        <v>65.643568407527482</v>
      </c>
      <c r="Q52">
        <v>5.1499509886587775</v>
      </c>
      <c r="R52">
        <v>10.337524751351351</v>
      </c>
      <c r="S52">
        <v>6.4330110785939976</v>
      </c>
      <c r="T52">
        <v>0</v>
      </c>
      <c r="U52">
        <v>317.68788433223045</v>
      </c>
      <c r="V52">
        <v>5.0571350386740326</v>
      </c>
      <c r="W52">
        <v>11.317072045791248</v>
      </c>
      <c r="X52">
        <v>35.96891550551782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13.272220535539798</v>
      </c>
      <c r="AL52">
        <v>0.33991989974182446</v>
      </c>
      <c r="AM52">
        <v>0</v>
      </c>
      <c r="AN52">
        <v>0</v>
      </c>
      <c r="AO52">
        <v>0</v>
      </c>
      <c r="AP52">
        <v>1.7175087698674403</v>
      </c>
      <c r="AQ52">
        <v>0</v>
      </c>
      <c r="AR52">
        <v>0.53831186920289853</v>
      </c>
      <c r="AS52">
        <v>1.147992359277431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756.7100878567777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129.58981759108855</v>
      </c>
      <c r="L53">
        <v>62.611715642855955</v>
      </c>
      <c r="M53">
        <v>0</v>
      </c>
      <c r="N53">
        <v>14.400430298112543</v>
      </c>
      <c r="O53">
        <v>48.35862835380339</v>
      </c>
      <c r="P53">
        <v>65.643568407527482</v>
      </c>
      <c r="Q53">
        <v>5.1499509886587775</v>
      </c>
      <c r="R53">
        <v>10.337524751351351</v>
      </c>
      <c r="S53">
        <v>6.4330110785939976</v>
      </c>
      <c r="T53">
        <v>0</v>
      </c>
      <c r="U53">
        <v>317.68788433223045</v>
      </c>
      <c r="V53">
        <v>5.0571350386740326</v>
      </c>
      <c r="W53">
        <v>11.317072045791248</v>
      </c>
      <c r="X53">
        <v>35.96891550551782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13.272220535539798</v>
      </c>
      <c r="AL53">
        <v>0.33991989974182446</v>
      </c>
      <c r="AM53">
        <v>0</v>
      </c>
      <c r="AN53">
        <v>0</v>
      </c>
      <c r="AO53">
        <v>0</v>
      </c>
      <c r="AP53">
        <v>1.7175087698674403</v>
      </c>
      <c r="AQ53">
        <v>0</v>
      </c>
      <c r="AR53">
        <v>0.53831186920289853</v>
      </c>
      <c r="AS53">
        <v>1.147992359277431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729.57160746783495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95.99043192872297</v>
      </c>
      <c r="L54">
        <v>62.612432481190737</v>
      </c>
      <c r="M54">
        <v>0</v>
      </c>
      <c r="N54">
        <v>14.400430298112543</v>
      </c>
      <c r="O54">
        <v>48.35862835380339</v>
      </c>
      <c r="P54">
        <v>65.643568407527482</v>
      </c>
      <c r="Q54">
        <v>5.1499509886587775</v>
      </c>
      <c r="R54">
        <v>10.337524751351351</v>
      </c>
      <c r="S54">
        <v>6.4330110785939976</v>
      </c>
      <c r="T54">
        <v>0</v>
      </c>
      <c r="U54">
        <v>317.68788433223045</v>
      </c>
      <c r="V54">
        <v>5.0571350386740326</v>
      </c>
      <c r="W54">
        <v>11.317072045791248</v>
      </c>
      <c r="X54">
        <v>35.96891550551782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13.272220535539798</v>
      </c>
      <c r="AL54">
        <v>0.33991989974182446</v>
      </c>
      <c r="AM54">
        <v>0</v>
      </c>
      <c r="AN54">
        <v>0</v>
      </c>
      <c r="AO54">
        <v>0</v>
      </c>
      <c r="AP54">
        <v>1.7175087698674403</v>
      </c>
      <c r="AQ54">
        <v>0</v>
      </c>
      <c r="AR54">
        <v>0.53831186920289853</v>
      </c>
      <c r="AS54">
        <v>2.0335864504906338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696.85853273501721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76.790628958569215</v>
      </c>
      <c r="L55">
        <v>33.600117426648723</v>
      </c>
      <c r="M55">
        <v>0</v>
      </c>
      <c r="N55">
        <v>14.400430298112543</v>
      </c>
      <c r="O55">
        <v>48.35862835380339</v>
      </c>
      <c r="P55">
        <v>65.643568407527482</v>
      </c>
      <c r="Q55">
        <v>1.8700772129032261</v>
      </c>
      <c r="R55">
        <v>4.7992379522184292</v>
      </c>
      <c r="S55">
        <v>2.879196665546218</v>
      </c>
      <c r="T55">
        <v>0</v>
      </c>
      <c r="U55">
        <v>317.68788433223045</v>
      </c>
      <c r="V55">
        <v>0</v>
      </c>
      <c r="W55">
        <v>11.317072045791248</v>
      </c>
      <c r="X55">
        <v>35.96891550551782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13.272220535539798</v>
      </c>
      <c r="AL55">
        <v>0.33991989974182446</v>
      </c>
      <c r="AM55">
        <v>0</v>
      </c>
      <c r="AN55">
        <v>0</v>
      </c>
      <c r="AO55">
        <v>0</v>
      </c>
      <c r="AP55">
        <v>1.7175087698674403</v>
      </c>
      <c r="AQ55">
        <v>0</v>
      </c>
      <c r="AR55">
        <v>0.53831186920289853</v>
      </c>
      <c r="AS55">
        <v>2.0335864504906338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631.21730468371129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76.790628958569215</v>
      </c>
      <c r="L56">
        <v>33.599872028736698</v>
      </c>
      <c r="M56">
        <v>0</v>
      </c>
      <c r="N56">
        <v>14.400430298112543</v>
      </c>
      <c r="O56">
        <v>48.35862835380339</v>
      </c>
      <c r="P56">
        <v>65.643568407527482</v>
      </c>
      <c r="Q56">
        <v>1.8700772129032261</v>
      </c>
      <c r="R56">
        <v>4.7992379522184292</v>
      </c>
      <c r="S56">
        <v>2.879196665546218</v>
      </c>
      <c r="T56">
        <v>0</v>
      </c>
      <c r="U56">
        <v>317.68788433223045</v>
      </c>
      <c r="V56">
        <v>0</v>
      </c>
      <c r="W56">
        <v>11.317072045791248</v>
      </c>
      <c r="X56">
        <v>35.96891550551782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13.272220535539798</v>
      </c>
      <c r="AL56">
        <v>0.33991989974182446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0.53831186920289853</v>
      </c>
      <c r="AS56">
        <v>1.147992359277431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628.61395642471859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76.790628958569215</v>
      </c>
      <c r="L57">
        <v>33.599872028736698</v>
      </c>
      <c r="M57">
        <v>0</v>
      </c>
      <c r="N57">
        <v>14.400430298112543</v>
      </c>
      <c r="O57">
        <v>48.35862835380339</v>
      </c>
      <c r="P57">
        <v>65.643568407527482</v>
      </c>
      <c r="Q57">
        <v>1.8700772129032261</v>
      </c>
      <c r="R57">
        <v>4.7992379522184292</v>
      </c>
      <c r="S57">
        <v>2.8783149554841665</v>
      </c>
      <c r="T57">
        <v>0</v>
      </c>
      <c r="U57">
        <v>317.68788433223045</v>
      </c>
      <c r="V57">
        <v>0</v>
      </c>
      <c r="W57">
        <v>11.317072045791248</v>
      </c>
      <c r="X57">
        <v>35.96891550551782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13.272220535539798</v>
      </c>
      <c r="AL57">
        <v>0.33991989974182446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0.53831186920289853</v>
      </c>
      <c r="AS57">
        <v>1.147992359277431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628.61307471465659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76.790628958569215</v>
      </c>
      <c r="L58">
        <v>33.600280236286928</v>
      </c>
      <c r="M58">
        <v>0</v>
      </c>
      <c r="N58">
        <v>14.400430298112543</v>
      </c>
      <c r="O58">
        <v>48.35862835380339</v>
      </c>
      <c r="P58">
        <v>65.643568407527482</v>
      </c>
      <c r="Q58">
        <v>1.8700772129032261</v>
      </c>
      <c r="R58">
        <v>4.7992379522184292</v>
      </c>
      <c r="S58">
        <v>2.8783149554841665</v>
      </c>
      <c r="T58">
        <v>0</v>
      </c>
      <c r="U58">
        <v>317.68788433223045</v>
      </c>
      <c r="V58">
        <v>0</v>
      </c>
      <c r="W58">
        <v>11.317072045791248</v>
      </c>
      <c r="X58">
        <v>35.96891550551782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13.272220535539798</v>
      </c>
      <c r="AL58">
        <v>0.33991989974182446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0.53831186920289853</v>
      </c>
      <c r="AS58">
        <v>1.147992359277431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628.6134829222068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76.790628958569215</v>
      </c>
      <c r="L59">
        <v>33.600280236286928</v>
      </c>
      <c r="M59">
        <v>0</v>
      </c>
      <c r="N59">
        <v>14.400430298112543</v>
      </c>
      <c r="O59">
        <v>48.35862835380339</v>
      </c>
      <c r="P59">
        <v>65.643568407527482</v>
      </c>
      <c r="Q59">
        <v>1.8700772129032261</v>
      </c>
      <c r="R59">
        <v>4.7992379522184292</v>
      </c>
      <c r="S59">
        <v>2.8783149554841665</v>
      </c>
      <c r="T59">
        <v>0</v>
      </c>
      <c r="U59">
        <v>317.68788433223045</v>
      </c>
      <c r="V59">
        <v>0</v>
      </c>
      <c r="W59">
        <v>11.317072045791248</v>
      </c>
      <c r="X59">
        <v>35.96891550551782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13.272220535539798</v>
      </c>
      <c r="AL59">
        <v>0.33991989974182446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0.53831186920289853</v>
      </c>
      <c r="AS59">
        <v>1.147992359277431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628.6134829222068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76.790628958569215</v>
      </c>
      <c r="L60">
        <v>33.600117426648723</v>
      </c>
      <c r="M60">
        <v>0</v>
      </c>
      <c r="N60">
        <v>14.400430298112543</v>
      </c>
      <c r="O60">
        <v>48.35862835380339</v>
      </c>
      <c r="P60">
        <v>65.643568407527482</v>
      </c>
      <c r="Q60">
        <v>1.8700772129032261</v>
      </c>
      <c r="R60">
        <v>4.7992379522184292</v>
      </c>
      <c r="S60">
        <v>2.8783149554841665</v>
      </c>
      <c r="T60">
        <v>0</v>
      </c>
      <c r="U60">
        <v>317.68788433223045</v>
      </c>
      <c r="V60">
        <v>0</v>
      </c>
      <c r="W60">
        <v>11.317072045791248</v>
      </c>
      <c r="X60">
        <v>35.96891550551782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13.272220535539798</v>
      </c>
      <c r="AL60">
        <v>0.33991989974182446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0.53831186920289853</v>
      </c>
      <c r="AS60">
        <v>1.147992359277431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628.61332011256854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76.790628958569215</v>
      </c>
      <c r="L61">
        <v>33.600117426648723</v>
      </c>
      <c r="M61">
        <v>0</v>
      </c>
      <c r="N61">
        <v>14.400430298112543</v>
      </c>
      <c r="O61">
        <v>48.35862835380339</v>
      </c>
      <c r="P61">
        <v>65.643568407527482</v>
      </c>
      <c r="Q61">
        <v>1.8700772129032261</v>
      </c>
      <c r="R61">
        <v>4.7992379522184292</v>
      </c>
      <c r="S61">
        <v>2.8783149554841665</v>
      </c>
      <c r="T61">
        <v>0</v>
      </c>
      <c r="U61">
        <v>317.68788433223045</v>
      </c>
      <c r="V61">
        <v>0</v>
      </c>
      <c r="W61">
        <v>11.317072045791248</v>
      </c>
      <c r="X61">
        <v>35.96891550551782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13.272220535539798</v>
      </c>
      <c r="AL61">
        <v>0.33991989974182446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0.53831186920289853</v>
      </c>
      <c r="AS61">
        <v>1.147992359277431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628.61332011256854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76.790628958569215</v>
      </c>
      <c r="L62">
        <v>33.599897911504428</v>
      </c>
      <c r="M62">
        <v>0</v>
      </c>
      <c r="N62">
        <v>14.400430298112543</v>
      </c>
      <c r="O62">
        <v>48.35862835380339</v>
      </c>
      <c r="P62">
        <v>65.643568407527482</v>
      </c>
      <c r="Q62">
        <v>1.8700772129032261</v>
      </c>
      <c r="R62">
        <v>4.7992379522184292</v>
      </c>
      <c r="S62">
        <v>2.8783149554841665</v>
      </c>
      <c r="T62">
        <v>0</v>
      </c>
      <c r="U62">
        <v>317.68788433223045</v>
      </c>
      <c r="V62">
        <v>0</v>
      </c>
      <c r="W62">
        <v>11.317072045791248</v>
      </c>
      <c r="X62">
        <v>35.96891550551782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13.272220535539798</v>
      </c>
      <c r="AL62">
        <v>0.33991989974182446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0.53831186920289853</v>
      </c>
      <c r="AS62">
        <v>1.147992359277431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628.61310059742425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76.790628958569215</v>
      </c>
      <c r="L63">
        <v>33.599897911504428</v>
      </c>
      <c r="M63">
        <v>0</v>
      </c>
      <c r="N63">
        <v>14.400430298112543</v>
      </c>
      <c r="O63">
        <v>48.35862835380339</v>
      </c>
      <c r="P63">
        <v>65.643568407527482</v>
      </c>
      <c r="Q63">
        <v>1.8700772129032261</v>
      </c>
      <c r="R63">
        <v>10.337524751351351</v>
      </c>
      <c r="S63">
        <v>2.8783149554841665</v>
      </c>
      <c r="T63">
        <v>0</v>
      </c>
      <c r="U63">
        <v>317.68788433223045</v>
      </c>
      <c r="V63">
        <v>5.0571350386740326</v>
      </c>
      <c r="W63">
        <v>11.317072045791248</v>
      </c>
      <c r="X63">
        <v>35.96891550551782</v>
      </c>
      <c r="Y63">
        <v>0</v>
      </c>
      <c r="Z63">
        <v>0</v>
      </c>
      <c r="AA63">
        <v>0</v>
      </c>
      <c r="AB63">
        <v>0.8125554135033759</v>
      </c>
      <c r="AC63">
        <v>0</v>
      </c>
      <c r="AD63">
        <v>0</v>
      </c>
      <c r="AE63">
        <v>4.0180066212003114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13.272220535539798</v>
      </c>
      <c r="AL63">
        <v>0.33991989974182446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0.53831186920289853</v>
      </c>
      <c r="AS63">
        <v>1.147992359277431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644.03908446993489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76.790628958569215</v>
      </c>
      <c r="L64">
        <v>62.612432481190737</v>
      </c>
      <c r="M64">
        <v>0</v>
      </c>
      <c r="N64">
        <v>14.400430298112543</v>
      </c>
      <c r="O64">
        <v>48.35862835380339</v>
      </c>
      <c r="P64">
        <v>65.643568407527482</v>
      </c>
      <c r="Q64">
        <v>5.1829504276432363</v>
      </c>
      <c r="R64">
        <v>10.337524751351351</v>
      </c>
      <c r="S64">
        <v>6.4298879257009336</v>
      </c>
      <c r="T64">
        <v>0</v>
      </c>
      <c r="U64">
        <v>317.68788433223045</v>
      </c>
      <c r="V64">
        <v>5.0571350386740326</v>
      </c>
      <c r="W64">
        <v>11.317072045791248</v>
      </c>
      <c r="X64">
        <v>35.96891550551782</v>
      </c>
      <c r="Y64">
        <v>0</v>
      </c>
      <c r="Z64">
        <v>0</v>
      </c>
      <c r="AA64">
        <v>0</v>
      </c>
      <c r="AB64">
        <v>0.8125554135033759</v>
      </c>
      <c r="AC64">
        <v>0</v>
      </c>
      <c r="AD64">
        <v>0</v>
      </c>
      <c r="AE64">
        <v>4.0180066212003114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13.272220535539798</v>
      </c>
      <c r="AL64">
        <v>0.33991989974182446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0.53831186920289853</v>
      </c>
      <c r="AS64">
        <v>1.147992359277431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679.91606522457789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156.66060896613638</v>
      </c>
      <c r="L65">
        <v>62.269527906511634</v>
      </c>
      <c r="M65">
        <v>0</v>
      </c>
      <c r="N65">
        <v>14.400430298112543</v>
      </c>
      <c r="O65">
        <v>48.35862835380339</v>
      </c>
      <c r="P65">
        <v>65.643568407527482</v>
      </c>
      <c r="Q65">
        <v>5.3221577249283678</v>
      </c>
      <c r="R65">
        <v>10.337524751351351</v>
      </c>
      <c r="S65">
        <v>6.4330110785939976</v>
      </c>
      <c r="T65">
        <v>0</v>
      </c>
      <c r="U65">
        <v>317.68788433223045</v>
      </c>
      <c r="V65">
        <v>5.0571350386740326</v>
      </c>
      <c r="W65">
        <v>11.317072045791248</v>
      </c>
      <c r="X65">
        <v>35.96891550551782</v>
      </c>
      <c r="Y65">
        <v>0</v>
      </c>
      <c r="Z65">
        <v>0</v>
      </c>
      <c r="AA65">
        <v>0</v>
      </c>
      <c r="AB65">
        <v>0.8125554135033759</v>
      </c>
      <c r="AC65">
        <v>0</v>
      </c>
      <c r="AD65">
        <v>0</v>
      </c>
      <c r="AE65">
        <v>4.0180066212003114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13.272220535539798</v>
      </c>
      <c r="AL65">
        <v>0.33991989974182446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0.53831186920289853</v>
      </c>
      <c r="AS65">
        <v>1.147992359277431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759.58547110764425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156.66060896613638</v>
      </c>
      <c r="L66">
        <v>62.610876909498373</v>
      </c>
      <c r="M66">
        <v>0</v>
      </c>
      <c r="N66">
        <v>14.400430298112543</v>
      </c>
      <c r="O66">
        <v>48.35862835380339</v>
      </c>
      <c r="P66">
        <v>65.643568407527482</v>
      </c>
      <c r="Q66">
        <v>5.3221577249283678</v>
      </c>
      <c r="R66">
        <v>10.337524751351351</v>
      </c>
      <c r="S66">
        <v>6.4330110785939976</v>
      </c>
      <c r="T66">
        <v>0</v>
      </c>
      <c r="U66">
        <v>317.68788433223045</v>
      </c>
      <c r="V66">
        <v>5.0571350386740326</v>
      </c>
      <c r="W66">
        <v>11.317072045791248</v>
      </c>
      <c r="X66">
        <v>35.96891550551782</v>
      </c>
      <c r="Y66">
        <v>0</v>
      </c>
      <c r="Z66">
        <v>0</v>
      </c>
      <c r="AA66">
        <v>0</v>
      </c>
      <c r="AB66">
        <v>0.8125554135033759</v>
      </c>
      <c r="AC66">
        <v>0</v>
      </c>
      <c r="AD66">
        <v>0</v>
      </c>
      <c r="AE66">
        <v>4.0180066212003114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13.272220535539798</v>
      </c>
      <c r="AL66">
        <v>0.33991989974182446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0.53831186920289853</v>
      </c>
      <c r="AS66">
        <v>1.147992359277431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759.92682011063096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156.66060896613638</v>
      </c>
      <c r="L67">
        <v>62.610876909498373</v>
      </c>
      <c r="M67">
        <v>0</v>
      </c>
      <c r="N67">
        <v>14.400430298112543</v>
      </c>
      <c r="O67">
        <v>48.35862835380339</v>
      </c>
      <c r="P67">
        <v>65.643568407527482</v>
      </c>
      <c r="Q67">
        <v>5.3221577249283678</v>
      </c>
      <c r="R67">
        <v>10.337524751351351</v>
      </c>
      <c r="S67">
        <v>6.4330110785939976</v>
      </c>
      <c r="T67">
        <v>0</v>
      </c>
      <c r="U67">
        <v>317.68788433223045</v>
      </c>
      <c r="V67">
        <v>5.0571350386740326</v>
      </c>
      <c r="W67">
        <v>11.317072045791248</v>
      </c>
      <c r="X67">
        <v>35.96891550551782</v>
      </c>
      <c r="Y67">
        <v>0</v>
      </c>
      <c r="Z67">
        <v>0</v>
      </c>
      <c r="AA67">
        <v>0</v>
      </c>
      <c r="AB67">
        <v>0.8125554135033759</v>
      </c>
      <c r="AC67">
        <v>0</v>
      </c>
      <c r="AD67">
        <v>0</v>
      </c>
      <c r="AE67">
        <v>4.0180066212003114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13.272220535539798</v>
      </c>
      <c r="AL67">
        <v>0.33991989974182446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8.8821467307971016</v>
      </c>
      <c r="AS67">
        <v>2.0335864504906338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769.15624906343839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156.66060896613638</v>
      </c>
      <c r="L68">
        <v>62.610876909498373</v>
      </c>
      <c r="M68">
        <v>0</v>
      </c>
      <c r="N68">
        <v>14.400430298112543</v>
      </c>
      <c r="O68">
        <v>48.35862835380339</v>
      </c>
      <c r="P68">
        <v>65.643568407527482</v>
      </c>
      <c r="Q68">
        <v>5.3221577249283678</v>
      </c>
      <c r="R68">
        <v>10.337524751351351</v>
      </c>
      <c r="S68">
        <v>6.4330110785939976</v>
      </c>
      <c r="T68">
        <v>0</v>
      </c>
      <c r="U68">
        <v>317.68788433223045</v>
      </c>
      <c r="V68">
        <v>5.0571350386740326</v>
      </c>
      <c r="W68">
        <v>11.317072045791248</v>
      </c>
      <c r="X68">
        <v>35.96891550551782</v>
      </c>
      <c r="Y68">
        <v>0</v>
      </c>
      <c r="Z68">
        <v>0</v>
      </c>
      <c r="AA68">
        <v>0</v>
      </c>
      <c r="AB68">
        <v>0.8125554135033759</v>
      </c>
      <c r="AC68">
        <v>0</v>
      </c>
      <c r="AD68">
        <v>0</v>
      </c>
      <c r="AE68">
        <v>4.0180066212003114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13.272220535539798</v>
      </c>
      <c r="AL68">
        <v>0.33991989974182446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8.8821467307971016</v>
      </c>
      <c r="AS68">
        <v>2.0335864504906338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769.15624906343839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156.66060896613638</v>
      </c>
      <c r="L69">
        <v>62.610876909498373</v>
      </c>
      <c r="M69">
        <v>0</v>
      </c>
      <c r="N69">
        <v>14.400430298112543</v>
      </c>
      <c r="O69">
        <v>48.35862835380339</v>
      </c>
      <c r="P69">
        <v>65.643568407527482</v>
      </c>
      <c r="Q69">
        <v>5.3221577249283678</v>
      </c>
      <c r="R69">
        <v>10.337524751351351</v>
      </c>
      <c r="S69">
        <v>6.4330110785939976</v>
      </c>
      <c r="T69">
        <v>0</v>
      </c>
      <c r="U69">
        <v>317.68788433223045</v>
      </c>
      <c r="V69">
        <v>5.0571350386740326</v>
      </c>
      <c r="W69">
        <v>9.9898737597254019</v>
      </c>
      <c r="X69">
        <v>35.96891550551782</v>
      </c>
      <c r="Y69">
        <v>0</v>
      </c>
      <c r="Z69">
        <v>0</v>
      </c>
      <c r="AA69">
        <v>0</v>
      </c>
      <c r="AB69">
        <v>0.8125554135033759</v>
      </c>
      <c r="AC69">
        <v>0</v>
      </c>
      <c r="AD69">
        <v>0</v>
      </c>
      <c r="AE69">
        <v>4.0180066212003114</v>
      </c>
      <c r="AF69">
        <v>0</v>
      </c>
      <c r="AG69">
        <v>0</v>
      </c>
      <c r="AH69">
        <v>3.6943095868004225</v>
      </c>
      <c r="AI69">
        <v>0</v>
      </c>
      <c r="AJ69">
        <v>0</v>
      </c>
      <c r="AK69">
        <v>13.272220535539798</v>
      </c>
      <c r="AL69">
        <v>0.33991989974182446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0.53831186920289853</v>
      </c>
      <c r="AS69">
        <v>2.0335864504906338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763.1795255025786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156.66060896613638</v>
      </c>
      <c r="L70">
        <v>62.610876909498373</v>
      </c>
      <c r="M70">
        <v>0</v>
      </c>
      <c r="N70">
        <v>14.400430298112543</v>
      </c>
      <c r="O70">
        <v>48.35862835380339</v>
      </c>
      <c r="P70">
        <v>65.643568407527482</v>
      </c>
      <c r="Q70">
        <v>5.3221577249283678</v>
      </c>
      <c r="R70">
        <v>10.337524751351351</v>
      </c>
      <c r="S70">
        <v>6.4330110785939976</v>
      </c>
      <c r="T70">
        <v>0</v>
      </c>
      <c r="U70">
        <v>317.68788433223045</v>
      </c>
      <c r="V70">
        <v>5.0571350386740326</v>
      </c>
      <c r="W70">
        <v>9.9898737597254019</v>
      </c>
      <c r="X70">
        <v>35.96891550551782</v>
      </c>
      <c r="Y70">
        <v>0</v>
      </c>
      <c r="Z70">
        <v>0</v>
      </c>
      <c r="AA70">
        <v>0</v>
      </c>
      <c r="AB70">
        <v>0.8125554135033759</v>
      </c>
      <c r="AC70">
        <v>0</v>
      </c>
      <c r="AD70">
        <v>0</v>
      </c>
      <c r="AE70">
        <v>4.0180066212003114</v>
      </c>
      <c r="AF70">
        <v>0</v>
      </c>
      <c r="AG70">
        <v>0</v>
      </c>
      <c r="AH70">
        <v>7.8504077131995782</v>
      </c>
      <c r="AI70">
        <v>0</v>
      </c>
      <c r="AJ70">
        <v>0</v>
      </c>
      <c r="AK70">
        <v>13.272220535539798</v>
      </c>
      <c r="AL70">
        <v>0.33991989974182446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0.53831186920289853</v>
      </c>
      <c r="AS70">
        <v>2.0335864504906338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767.33562362897783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156.66060896613638</v>
      </c>
      <c r="L71">
        <v>62.610876909498373</v>
      </c>
      <c r="M71">
        <v>0</v>
      </c>
      <c r="N71">
        <v>14.400430298112543</v>
      </c>
      <c r="O71">
        <v>48.35862835380339</v>
      </c>
      <c r="P71">
        <v>65.643568407527482</v>
      </c>
      <c r="Q71">
        <v>2.5699756686390534</v>
      </c>
      <c r="R71">
        <v>10.337524751351351</v>
      </c>
      <c r="S71">
        <v>6.4330110785939976</v>
      </c>
      <c r="T71">
        <v>0</v>
      </c>
      <c r="U71">
        <v>317.68788433223045</v>
      </c>
      <c r="V71">
        <v>5.0571350386740326</v>
      </c>
      <c r="W71">
        <v>9.9898737597254019</v>
      </c>
      <c r="X71">
        <v>35.96891550551782</v>
      </c>
      <c r="Y71">
        <v>0</v>
      </c>
      <c r="Z71">
        <v>0</v>
      </c>
      <c r="AA71">
        <v>0</v>
      </c>
      <c r="AB71">
        <v>3.2112186426106528</v>
      </c>
      <c r="AC71">
        <v>0</v>
      </c>
      <c r="AD71">
        <v>2.1986109939439817</v>
      </c>
      <c r="AE71">
        <v>8.0360132424006228</v>
      </c>
      <c r="AF71">
        <v>0</v>
      </c>
      <c r="AG71">
        <v>0</v>
      </c>
      <c r="AH71">
        <v>14.546343823400212</v>
      </c>
      <c r="AI71">
        <v>0</v>
      </c>
      <c r="AJ71">
        <v>0</v>
      </c>
      <c r="AK71">
        <v>13.272220535539798</v>
      </c>
      <c r="AL71">
        <v>0.33991989974182446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0.53831186920289853</v>
      </c>
      <c r="AS71">
        <v>1.147992359277431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779.00906443592748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156.66107675965949</v>
      </c>
      <c r="L72">
        <v>62.610876909498373</v>
      </c>
      <c r="M72">
        <v>0</v>
      </c>
      <c r="N72">
        <v>14.400430298112543</v>
      </c>
      <c r="O72">
        <v>48.35862835380339</v>
      </c>
      <c r="P72">
        <v>65.643568407527482</v>
      </c>
      <c r="Q72">
        <v>2.5699756686390534</v>
      </c>
      <c r="R72">
        <v>10.337524751351351</v>
      </c>
      <c r="S72">
        <v>6.4330110785939976</v>
      </c>
      <c r="T72">
        <v>0</v>
      </c>
      <c r="U72">
        <v>317.68788433223045</v>
      </c>
      <c r="V72">
        <v>5.0571350386740326</v>
      </c>
      <c r="W72">
        <v>9.9898737597254019</v>
      </c>
      <c r="X72">
        <v>35.96891550551782</v>
      </c>
      <c r="Y72">
        <v>0</v>
      </c>
      <c r="Z72">
        <v>0.26819605999999996</v>
      </c>
      <c r="AA72">
        <v>1.7141592263244261</v>
      </c>
      <c r="AB72">
        <v>3.2112186426106528</v>
      </c>
      <c r="AC72">
        <v>0</v>
      </c>
      <c r="AD72">
        <v>4.4545465185465556</v>
      </c>
      <c r="AE72">
        <v>8.0360132424006228</v>
      </c>
      <c r="AF72">
        <v>0</v>
      </c>
      <c r="AG72">
        <v>0</v>
      </c>
      <c r="AH72">
        <v>19.164230743400211</v>
      </c>
      <c r="AI72">
        <v>0</v>
      </c>
      <c r="AJ72">
        <v>0</v>
      </c>
      <c r="AK72">
        <v>13.272220535539798</v>
      </c>
      <c r="AL72">
        <v>1.6995989907917386</v>
      </c>
      <c r="AM72">
        <v>1.2870876916729186</v>
      </c>
      <c r="AN72">
        <v>0</v>
      </c>
      <c r="AO72">
        <v>0</v>
      </c>
      <c r="AP72">
        <v>0</v>
      </c>
      <c r="AQ72">
        <v>0</v>
      </c>
      <c r="AR72">
        <v>0.53831186920289853</v>
      </c>
      <c r="AS72">
        <v>1.147992359277431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790.51247674310048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156.66107675965949</v>
      </c>
      <c r="L73">
        <v>62.610876909498373</v>
      </c>
      <c r="M73">
        <v>0</v>
      </c>
      <c r="N73">
        <v>14.400430298112543</v>
      </c>
      <c r="O73">
        <v>48.35862835380339</v>
      </c>
      <c r="P73">
        <v>65.643568407527482</v>
      </c>
      <c r="Q73">
        <v>2.5699756686390534</v>
      </c>
      <c r="R73">
        <v>10.337524751351351</v>
      </c>
      <c r="S73">
        <v>6.4330110785939976</v>
      </c>
      <c r="T73">
        <v>0</v>
      </c>
      <c r="U73">
        <v>317.68788433223045</v>
      </c>
      <c r="V73">
        <v>5.0571350386740326</v>
      </c>
      <c r="W73">
        <v>9.9898737597254019</v>
      </c>
      <c r="X73">
        <v>35.96891550551782</v>
      </c>
      <c r="Y73">
        <v>0</v>
      </c>
      <c r="Z73">
        <v>3.1797325280000002</v>
      </c>
      <c r="AA73">
        <v>3.3897980719643703</v>
      </c>
      <c r="AB73">
        <v>6.4224375392348101</v>
      </c>
      <c r="AC73">
        <v>0</v>
      </c>
      <c r="AD73">
        <v>4.4545465185465556</v>
      </c>
      <c r="AE73">
        <v>8.0360132424006228</v>
      </c>
      <c r="AF73">
        <v>0</v>
      </c>
      <c r="AG73">
        <v>0</v>
      </c>
      <c r="AH73">
        <v>28.515451845300948</v>
      </c>
      <c r="AI73">
        <v>0</v>
      </c>
      <c r="AJ73">
        <v>0</v>
      </c>
      <c r="AK73">
        <v>13.272220535539798</v>
      </c>
      <c r="AL73">
        <v>13.596791418416526</v>
      </c>
      <c r="AM73">
        <v>1.6251108270067518</v>
      </c>
      <c r="AN73">
        <v>0</v>
      </c>
      <c r="AO73">
        <v>0</v>
      </c>
      <c r="AP73">
        <v>0</v>
      </c>
      <c r="AQ73">
        <v>0</v>
      </c>
      <c r="AR73">
        <v>0.53831186920289853</v>
      </c>
      <c r="AS73">
        <v>1.147992359277431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819.89730761822386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156.66107675965949</v>
      </c>
      <c r="L74">
        <v>62.610876909498373</v>
      </c>
      <c r="M74">
        <v>0</v>
      </c>
      <c r="N74">
        <v>14.400430298112543</v>
      </c>
      <c r="O74">
        <v>48.35862835380339</v>
      </c>
      <c r="P74">
        <v>65.643568407527482</v>
      </c>
      <c r="Q74">
        <v>2.5699756686390534</v>
      </c>
      <c r="R74">
        <v>10.337524751351351</v>
      </c>
      <c r="S74">
        <v>6.4330110785939976</v>
      </c>
      <c r="T74">
        <v>0</v>
      </c>
      <c r="U74">
        <v>317.68788433223045</v>
      </c>
      <c r="V74">
        <v>5.0571350386740326</v>
      </c>
      <c r="W74">
        <v>9.9898737597254019</v>
      </c>
      <c r="X74">
        <v>35.96891550551782</v>
      </c>
      <c r="Y74">
        <v>0</v>
      </c>
      <c r="Z74">
        <v>3.1797325280000002</v>
      </c>
      <c r="AA74">
        <v>5.3928604074074089</v>
      </c>
      <c r="AB74">
        <v>6.4224375392348101</v>
      </c>
      <c r="AC74">
        <v>0</v>
      </c>
      <c r="AD74">
        <v>6.6818197778198325</v>
      </c>
      <c r="AE74">
        <v>8.0360132424006228</v>
      </c>
      <c r="AF74">
        <v>0</v>
      </c>
      <c r="AG74">
        <v>0</v>
      </c>
      <c r="AH74">
        <v>28.515451845300948</v>
      </c>
      <c r="AI74">
        <v>0</v>
      </c>
      <c r="AJ74">
        <v>0</v>
      </c>
      <c r="AK74">
        <v>13.272220535539798</v>
      </c>
      <c r="AL74">
        <v>13.596791418416526</v>
      </c>
      <c r="AM74">
        <v>1.6251108270067518</v>
      </c>
      <c r="AN74">
        <v>0</v>
      </c>
      <c r="AO74">
        <v>0</v>
      </c>
      <c r="AP74">
        <v>0</v>
      </c>
      <c r="AQ74">
        <v>0</v>
      </c>
      <c r="AR74">
        <v>0.53831186920289853</v>
      </c>
      <c r="AS74">
        <v>1.147992359277431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824.12764321294014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156.66107675965949</v>
      </c>
      <c r="L75">
        <v>62.610876909498373</v>
      </c>
      <c r="M75">
        <v>0</v>
      </c>
      <c r="N75">
        <v>14.400430298112543</v>
      </c>
      <c r="O75">
        <v>48.35862835380339</v>
      </c>
      <c r="P75">
        <v>65.643568407527482</v>
      </c>
      <c r="Q75">
        <v>2.5699756686390534</v>
      </c>
      <c r="R75">
        <v>10.337524751351351</v>
      </c>
      <c r="S75">
        <v>6.4330110785939976</v>
      </c>
      <c r="T75">
        <v>0</v>
      </c>
      <c r="U75">
        <v>317.68788433223045</v>
      </c>
      <c r="V75">
        <v>5.0571350386740326</v>
      </c>
      <c r="W75">
        <v>9.9898737597254019</v>
      </c>
      <c r="X75">
        <v>35.96891550551782</v>
      </c>
      <c r="Y75">
        <v>0</v>
      </c>
      <c r="Z75">
        <v>3.1797325280000002</v>
      </c>
      <c r="AA75">
        <v>6.3558711944444459</v>
      </c>
      <c r="AB75">
        <v>6.4224375392348101</v>
      </c>
      <c r="AC75">
        <v>0</v>
      </c>
      <c r="AD75">
        <v>6.6818197778198325</v>
      </c>
      <c r="AE75">
        <v>8.0360132424006228</v>
      </c>
      <c r="AF75">
        <v>0</v>
      </c>
      <c r="AG75">
        <v>0</v>
      </c>
      <c r="AH75">
        <v>28.515451845300948</v>
      </c>
      <c r="AI75">
        <v>0</v>
      </c>
      <c r="AJ75">
        <v>0</v>
      </c>
      <c r="AK75">
        <v>13.272220535539798</v>
      </c>
      <c r="AL75">
        <v>13.596791418416526</v>
      </c>
      <c r="AM75">
        <v>1.6673636871717932</v>
      </c>
      <c r="AN75">
        <v>0</v>
      </c>
      <c r="AO75">
        <v>0</v>
      </c>
      <c r="AP75">
        <v>0</v>
      </c>
      <c r="AQ75">
        <v>0</v>
      </c>
      <c r="AR75">
        <v>0.53831186920289853</v>
      </c>
      <c r="AS75">
        <v>1.147992359277431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825.13290686014227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156.66107675965949</v>
      </c>
      <c r="L76">
        <v>62.610876909498373</v>
      </c>
      <c r="M76">
        <v>0</v>
      </c>
      <c r="N76">
        <v>14.400430298112543</v>
      </c>
      <c r="O76">
        <v>48.35862835380339</v>
      </c>
      <c r="P76">
        <v>65.643568407527482</v>
      </c>
      <c r="Q76">
        <v>2.5699756686390534</v>
      </c>
      <c r="R76">
        <v>10.337524751351351</v>
      </c>
      <c r="S76">
        <v>6.4330110785939976</v>
      </c>
      <c r="T76">
        <v>0</v>
      </c>
      <c r="U76">
        <v>317.68788433223045</v>
      </c>
      <c r="V76">
        <v>5.0571350386740326</v>
      </c>
      <c r="W76">
        <v>9.9898737597254019</v>
      </c>
      <c r="X76">
        <v>35.96891550551782</v>
      </c>
      <c r="Y76">
        <v>0</v>
      </c>
      <c r="Z76">
        <v>3.1797325280000002</v>
      </c>
      <c r="AA76">
        <v>6.3558711944444459</v>
      </c>
      <c r="AB76">
        <v>6.4224375392348101</v>
      </c>
      <c r="AC76">
        <v>0</v>
      </c>
      <c r="AD76">
        <v>6.6818197778198325</v>
      </c>
      <c r="AE76">
        <v>8.0360132424006228</v>
      </c>
      <c r="AF76">
        <v>0</v>
      </c>
      <c r="AG76">
        <v>0</v>
      </c>
      <c r="AH76">
        <v>28.515451845300948</v>
      </c>
      <c r="AI76">
        <v>0</v>
      </c>
      <c r="AJ76">
        <v>0</v>
      </c>
      <c r="AK76">
        <v>13.272220535539798</v>
      </c>
      <c r="AL76">
        <v>13.596791418416526</v>
      </c>
      <c r="AM76">
        <v>1.8201241059264819</v>
      </c>
      <c r="AN76">
        <v>0</v>
      </c>
      <c r="AO76">
        <v>0</v>
      </c>
      <c r="AP76">
        <v>0</v>
      </c>
      <c r="AQ76">
        <v>0</v>
      </c>
      <c r="AR76">
        <v>0.53831186920289853</v>
      </c>
      <c r="AS76">
        <v>1.147992359277431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825.28566727889699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156.66107675965949</v>
      </c>
      <c r="L77">
        <v>62.610876909498373</v>
      </c>
      <c r="M77">
        <v>0</v>
      </c>
      <c r="N77">
        <v>14.400430298112543</v>
      </c>
      <c r="O77">
        <v>48.35862835380339</v>
      </c>
      <c r="P77">
        <v>65.643568407527482</v>
      </c>
      <c r="Q77">
        <v>2.5699756686390534</v>
      </c>
      <c r="R77">
        <v>10.337524751351351</v>
      </c>
      <c r="S77">
        <v>6.4330110785939976</v>
      </c>
      <c r="T77">
        <v>0</v>
      </c>
      <c r="U77">
        <v>317.68788433223045</v>
      </c>
      <c r="V77">
        <v>5.0571350386740326</v>
      </c>
      <c r="W77">
        <v>9.9898737597254019</v>
      </c>
      <c r="X77">
        <v>35.96891550551782</v>
      </c>
      <c r="Y77">
        <v>0</v>
      </c>
      <c r="Z77">
        <v>3.1797325280000002</v>
      </c>
      <c r="AA77">
        <v>6.3558711944444459</v>
      </c>
      <c r="AB77">
        <v>6.4224375392348101</v>
      </c>
      <c r="AC77">
        <v>0</v>
      </c>
      <c r="AD77">
        <v>6.6818197778198325</v>
      </c>
      <c r="AE77">
        <v>8.0360132424006228</v>
      </c>
      <c r="AF77">
        <v>0</v>
      </c>
      <c r="AG77">
        <v>0</v>
      </c>
      <c r="AH77">
        <v>28.515451845300948</v>
      </c>
      <c r="AI77">
        <v>0</v>
      </c>
      <c r="AJ77">
        <v>0</v>
      </c>
      <c r="AK77">
        <v>13.272220535539798</v>
      </c>
      <c r="AL77">
        <v>13.596791418416526</v>
      </c>
      <c r="AM77">
        <v>1.8201241059264819</v>
      </c>
      <c r="AN77">
        <v>0</v>
      </c>
      <c r="AO77">
        <v>0</v>
      </c>
      <c r="AP77">
        <v>0</v>
      </c>
      <c r="AQ77">
        <v>0</v>
      </c>
      <c r="AR77">
        <v>0.53831186920289853</v>
      </c>
      <c r="AS77">
        <v>1.147992359277431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825.28566727889699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156.66107675965949</v>
      </c>
      <c r="L78">
        <v>62.610876909498373</v>
      </c>
      <c r="M78">
        <v>0</v>
      </c>
      <c r="N78">
        <v>14.400430298112543</v>
      </c>
      <c r="O78">
        <v>48.35862835380339</v>
      </c>
      <c r="P78">
        <v>65.643568407527482</v>
      </c>
      <c r="Q78">
        <v>2.5699756686390534</v>
      </c>
      <c r="R78">
        <v>10.337524751351351</v>
      </c>
      <c r="S78">
        <v>6.4330110785939976</v>
      </c>
      <c r="T78">
        <v>0</v>
      </c>
      <c r="U78">
        <v>317.68788433223045</v>
      </c>
      <c r="V78">
        <v>5.0571350386740326</v>
      </c>
      <c r="W78">
        <v>9.9898737597254019</v>
      </c>
      <c r="X78">
        <v>35.96891550551782</v>
      </c>
      <c r="Y78">
        <v>0</v>
      </c>
      <c r="Z78">
        <v>3.1797325280000002</v>
      </c>
      <c r="AA78">
        <v>6.3558711944444459</v>
      </c>
      <c r="AB78">
        <v>6.4224375392348101</v>
      </c>
      <c r="AC78">
        <v>0</v>
      </c>
      <c r="AD78">
        <v>4.4545465185465556</v>
      </c>
      <c r="AE78">
        <v>8.0360132424006228</v>
      </c>
      <c r="AF78">
        <v>0</v>
      </c>
      <c r="AG78">
        <v>0</v>
      </c>
      <c r="AH78">
        <v>28.515451845300948</v>
      </c>
      <c r="AI78">
        <v>0</v>
      </c>
      <c r="AJ78">
        <v>0</v>
      </c>
      <c r="AK78">
        <v>13.272220535539798</v>
      </c>
      <c r="AL78">
        <v>1.6995989907917386</v>
      </c>
      <c r="AM78">
        <v>1.8201241059264819</v>
      </c>
      <c r="AN78">
        <v>0</v>
      </c>
      <c r="AO78">
        <v>0</v>
      </c>
      <c r="AP78">
        <v>0</v>
      </c>
      <c r="AQ78">
        <v>0</v>
      </c>
      <c r="AR78">
        <v>0.53831186920289853</v>
      </c>
      <c r="AS78">
        <v>1.147992359277431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811.16120159199897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156.66107675965949</v>
      </c>
      <c r="L79">
        <v>62.610876909498373</v>
      </c>
      <c r="M79">
        <v>0</v>
      </c>
      <c r="N79">
        <v>14.400430298112543</v>
      </c>
      <c r="O79">
        <v>48.35862835380339</v>
      </c>
      <c r="P79">
        <v>65.643568407527482</v>
      </c>
      <c r="Q79">
        <v>2.5699756686390534</v>
      </c>
      <c r="R79">
        <v>10.337524751351351</v>
      </c>
      <c r="S79">
        <v>6.4330110785939976</v>
      </c>
      <c r="T79">
        <v>0</v>
      </c>
      <c r="U79">
        <v>317.68788433223045</v>
      </c>
      <c r="V79">
        <v>5.0571350386740326</v>
      </c>
      <c r="W79">
        <v>9.9898737597254019</v>
      </c>
      <c r="X79">
        <v>35.96891550551782</v>
      </c>
      <c r="Y79">
        <v>0</v>
      </c>
      <c r="Z79">
        <v>1.5898662640000001</v>
      </c>
      <c r="AA79">
        <v>3.4252368526722936</v>
      </c>
      <c r="AB79">
        <v>6.4224375392348101</v>
      </c>
      <c r="AC79">
        <v>0</v>
      </c>
      <c r="AD79">
        <v>4.4545465185465556</v>
      </c>
      <c r="AE79">
        <v>8.0360132424006228</v>
      </c>
      <c r="AF79">
        <v>0</v>
      </c>
      <c r="AG79">
        <v>0</v>
      </c>
      <c r="AH79">
        <v>12.930083426800422</v>
      </c>
      <c r="AI79">
        <v>0</v>
      </c>
      <c r="AJ79">
        <v>0</v>
      </c>
      <c r="AK79">
        <v>13.272220535539798</v>
      </c>
      <c r="AL79">
        <v>0.56653308158347693</v>
      </c>
      <c r="AM79">
        <v>1.2870876916729186</v>
      </c>
      <c r="AN79">
        <v>0</v>
      </c>
      <c r="AO79">
        <v>0</v>
      </c>
      <c r="AP79">
        <v>0.15613718398409282</v>
      </c>
      <c r="AQ79">
        <v>0</v>
      </c>
      <c r="AR79">
        <v>0.53831186920289853</v>
      </c>
      <c r="AS79">
        <v>1.147992359277431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789.54536742824826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156.66107675965949</v>
      </c>
      <c r="L80">
        <v>62.610876909498373</v>
      </c>
      <c r="M80">
        <v>0</v>
      </c>
      <c r="N80">
        <v>14.400430298112543</v>
      </c>
      <c r="O80">
        <v>48.35862835380339</v>
      </c>
      <c r="P80">
        <v>65.643568407527482</v>
      </c>
      <c r="Q80">
        <v>2.5699756686390534</v>
      </c>
      <c r="R80">
        <v>10.337524751351351</v>
      </c>
      <c r="S80">
        <v>6.4330110785939976</v>
      </c>
      <c r="T80">
        <v>0</v>
      </c>
      <c r="U80">
        <v>317.68788433223045</v>
      </c>
      <c r="V80">
        <v>5.0571350386740326</v>
      </c>
      <c r="W80">
        <v>9.9898737597254019</v>
      </c>
      <c r="X80">
        <v>35.96891550551782</v>
      </c>
      <c r="Y80">
        <v>0</v>
      </c>
      <c r="Z80">
        <v>1.5898662640000001</v>
      </c>
      <c r="AA80">
        <v>1.5408172592592597</v>
      </c>
      <c r="AB80">
        <v>3.2112186426106528</v>
      </c>
      <c r="AC80">
        <v>0</v>
      </c>
      <c r="AD80">
        <v>2.1986109939439817</v>
      </c>
      <c r="AE80">
        <v>4.0180066212003114</v>
      </c>
      <c r="AF80">
        <v>0</v>
      </c>
      <c r="AG80">
        <v>0</v>
      </c>
      <c r="AH80">
        <v>11.406180738120382</v>
      </c>
      <c r="AI80">
        <v>0</v>
      </c>
      <c r="AJ80">
        <v>0</v>
      </c>
      <c r="AK80">
        <v>13.272220535539798</v>
      </c>
      <c r="AL80">
        <v>0.56653308158347693</v>
      </c>
      <c r="AM80">
        <v>0</v>
      </c>
      <c r="AN80">
        <v>0</v>
      </c>
      <c r="AO80">
        <v>0</v>
      </c>
      <c r="AP80">
        <v>0.15613718398409282</v>
      </c>
      <c r="AQ80">
        <v>0</v>
      </c>
      <c r="AR80">
        <v>0.53831186920289853</v>
      </c>
      <c r="AS80">
        <v>1.147992359277431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775.3647964120554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156.66107675965949</v>
      </c>
      <c r="L81">
        <v>62.610876909498373</v>
      </c>
      <c r="M81">
        <v>0</v>
      </c>
      <c r="N81">
        <v>14.400430298112543</v>
      </c>
      <c r="O81">
        <v>48.35862835380339</v>
      </c>
      <c r="P81">
        <v>65.643568407527482</v>
      </c>
      <c r="Q81">
        <v>2.5699756686390534</v>
      </c>
      <c r="R81">
        <v>10.337524751351351</v>
      </c>
      <c r="S81">
        <v>6.4330110785939976</v>
      </c>
      <c r="T81">
        <v>0</v>
      </c>
      <c r="U81">
        <v>317.68788433223045</v>
      </c>
      <c r="V81">
        <v>5.0571350386740326</v>
      </c>
      <c r="W81">
        <v>9.9898737597254019</v>
      </c>
      <c r="X81">
        <v>35.96891550551782</v>
      </c>
      <c r="Y81">
        <v>0</v>
      </c>
      <c r="Z81">
        <v>1.5898662640000001</v>
      </c>
      <c r="AA81">
        <v>0</v>
      </c>
      <c r="AB81">
        <v>0</v>
      </c>
      <c r="AC81">
        <v>0</v>
      </c>
      <c r="AD81">
        <v>0</v>
      </c>
      <c r="AE81">
        <v>4.0180066212003114</v>
      </c>
      <c r="AF81">
        <v>0</v>
      </c>
      <c r="AG81">
        <v>0</v>
      </c>
      <c r="AH81">
        <v>10.159351173199576</v>
      </c>
      <c r="AI81">
        <v>0</v>
      </c>
      <c r="AJ81">
        <v>0</v>
      </c>
      <c r="AK81">
        <v>13.272220535539798</v>
      </c>
      <c r="AL81">
        <v>0.56653308158347693</v>
      </c>
      <c r="AM81">
        <v>0</v>
      </c>
      <c r="AN81">
        <v>0</v>
      </c>
      <c r="AO81">
        <v>0</v>
      </c>
      <c r="AP81">
        <v>0.15613718398409282</v>
      </c>
      <c r="AQ81">
        <v>0</v>
      </c>
      <c r="AR81">
        <v>0.80746793079710144</v>
      </c>
      <c r="AS81">
        <v>1.147992359277431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767.43647601291491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156.66107675965949</v>
      </c>
      <c r="L82">
        <v>62.610876909498373</v>
      </c>
      <c r="M82">
        <v>0</v>
      </c>
      <c r="N82">
        <v>14.400430298112543</v>
      </c>
      <c r="O82">
        <v>48.35862835380339</v>
      </c>
      <c r="P82">
        <v>65.643568407527482</v>
      </c>
      <c r="Q82">
        <v>2.5699756686390534</v>
      </c>
      <c r="R82">
        <v>10.337524751351351</v>
      </c>
      <c r="S82">
        <v>6.4330110785939976</v>
      </c>
      <c r="T82">
        <v>0</v>
      </c>
      <c r="U82">
        <v>317.68788433223045</v>
      </c>
      <c r="V82">
        <v>5.0571350386740326</v>
      </c>
      <c r="W82">
        <v>9.9898737597254019</v>
      </c>
      <c r="X82">
        <v>35.96891550551782</v>
      </c>
      <c r="Y82">
        <v>0</v>
      </c>
      <c r="Z82">
        <v>1.5898662640000001</v>
      </c>
      <c r="AA82">
        <v>0</v>
      </c>
      <c r="AB82">
        <v>0</v>
      </c>
      <c r="AC82">
        <v>0</v>
      </c>
      <c r="AD82">
        <v>0</v>
      </c>
      <c r="AE82">
        <v>4.0180066212003114</v>
      </c>
      <c r="AF82">
        <v>0</v>
      </c>
      <c r="AG82">
        <v>0</v>
      </c>
      <c r="AH82">
        <v>4.6178869200000001</v>
      </c>
      <c r="AI82">
        <v>0</v>
      </c>
      <c r="AJ82">
        <v>0</v>
      </c>
      <c r="AK82">
        <v>13.272220535539798</v>
      </c>
      <c r="AL82">
        <v>0.56653308158347693</v>
      </c>
      <c r="AM82">
        <v>0</v>
      </c>
      <c r="AN82">
        <v>0</v>
      </c>
      <c r="AO82">
        <v>0</v>
      </c>
      <c r="AP82">
        <v>0.15613718398409282</v>
      </c>
      <c r="AQ82">
        <v>0</v>
      </c>
      <c r="AR82">
        <v>8.8821467307971016</v>
      </c>
      <c r="AS82">
        <v>1.147992359277431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769.96969055971545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156.66107675965949</v>
      </c>
      <c r="L83">
        <v>62.610876909498373</v>
      </c>
      <c r="M83">
        <v>0</v>
      </c>
      <c r="N83">
        <v>14.400430298112543</v>
      </c>
      <c r="O83">
        <v>48.35862835380339</v>
      </c>
      <c r="P83">
        <v>65.643568407527482</v>
      </c>
      <c r="Q83">
        <v>2.5699756686390534</v>
      </c>
      <c r="R83">
        <v>10.337524751351351</v>
      </c>
      <c r="S83">
        <v>6.4330110785939976</v>
      </c>
      <c r="T83">
        <v>0</v>
      </c>
      <c r="U83">
        <v>317.68788433223045</v>
      </c>
      <c r="V83">
        <v>5.0571350386740326</v>
      </c>
      <c r="W83">
        <v>9.9898737597254019</v>
      </c>
      <c r="X83">
        <v>35.96891550551782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4.0180066212003114</v>
      </c>
      <c r="AF83">
        <v>0</v>
      </c>
      <c r="AG83">
        <v>0</v>
      </c>
      <c r="AH83">
        <v>4.3408137962407602</v>
      </c>
      <c r="AI83">
        <v>0</v>
      </c>
      <c r="AJ83">
        <v>0</v>
      </c>
      <c r="AK83">
        <v>13.272220535539798</v>
      </c>
      <c r="AL83">
        <v>0.56653308158347693</v>
      </c>
      <c r="AM83">
        <v>0</v>
      </c>
      <c r="AN83">
        <v>0</v>
      </c>
      <c r="AO83">
        <v>0</v>
      </c>
      <c r="AP83">
        <v>0.15613718398409282</v>
      </c>
      <c r="AQ83">
        <v>0</v>
      </c>
      <c r="AR83">
        <v>8.8821467307971016</v>
      </c>
      <c r="AS83">
        <v>1.147992359277431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768.10275117195624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156.66107675965949</v>
      </c>
      <c r="L84">
        <v>62.610876909498373</v>
      </c>
      <c r="M84">
        <v>0</v>
      </c>
      <c r="N84">
        <v>14.400430298112543</v>
      </c>
      <c r="O84">
        <v>48.35862835380339</v>
      </c>
      <c r="P84">
        <v>65.643568407527482</v>
      </c>
      <c r="Q84">
        <v>2.5699756686390534</v>
      </c>
      <c r="R84">
        <v>10.337524751351351</v>
      </c>
      <c r="S84">
        <v>6.4330110785939976</v>
      </c>
      <c r="T84">
        <v>0</v>
      </c>
      <c r="U84">
        <v>317.68788433223045</v>
      </c>
      <c r="V84">
        <v>5.0571350386740326</v>
      </c>
      <c r="W84">
        <v>9.9898737597254019</v>
      </c>
      <c r="X84">
        <v>35.96891550551782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4.0180066212003114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13.272220535539798</v>
      </c>
      <c r="AL84">
        <v>0.56653308158347693</v>
      </c>
      <c r="AM84">
        <v>0</v>
      </c>
      <c r="AN84">
        <v>0</v>
      </c>
      <c r="AO84">
        <v>0</v>
      </c>
      <c r="AP84">
        <v>0.15613718398409282</v>
      </c>
      <c r="AQ84">
        <v>0</v>
      </c>
      <c r="AR84">
        <v>0.80746793079710144</v>
      </c>
      <c r="AS84">
        <v>1.147992359277431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755.68725857571542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156.66060896613638</v>
      </c>
      <c r="L85">
        <v>62.610876909498373</v>
      </c>
      <c r="M85">
        <v>0</v>
      </c>
      <c r="N85">
        <v>14.400430298112543</v>
      </c>
      <c r="O85">
        <v>48.35862835380339</v>
      </c>
      <c r="P85">
        <v>65.643568407527482</v>
      </c>
      <c r="Q85">
        <v>2.5699756686390534</v>
      </c>
      <c r="R85">
        <v>10.337524751351351</v>
      </c>
      <c r="S85">
        <v>6.4330110785939976</v>
      </c>
      <c r="T85">
        <v>0</v>
      </c>
      <c r="U85">
        <v>317.68788433223045</v>
      </c>
      <c r="V85">
        <v>5.0571350386740326</v>
      </c>
      <c r="W85">
        <v>9.9898737597254019</v>
      </c>
      <c r="X85">
        <v>35.96891550551782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4.0180066212003114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13.272220535539798</v>
      </c>
      <c r="AL85">
        <v>0.56653308158347693</v>
      </c>
      <c r="AM85">
        <v>0</v>
      </c>
      <c r="AN85">
        <v>0</v>
      </c>
      <c r="AO85">
        <v>0</v>
      </c>
      <c r="AP85">
        <v>0.15613718398409282</v>
      </c>
      <c r="AQ85">
        <v>0</v>
      </c>
      <c r="AR85">
        <v>0.53831186920289853</v>
      </c>
      <c r="AS85">
        <v>1.147992359277431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755.41763472059813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156.66060896613638</v>
      </c>
      <c r="L86">
        <v>62.610876909498373</v>
      </c>
      <c r="M86">
        <v>0</v>
      </c>
      <c r="N86">
        <v>14.400430298112543</v>
      </c>
      <c r="O86">
        <v>48.35862835380339</v>
      </c>
      <c r="P86">
        <v>65.643568407527482</v>
      </c>
      <c r="Q86">
        <v>2.5699756686390534</v>
      </c>
      <c r="R86">
        <v>10.337524751351351</v>
      </c>
      <c r="S86">
        <v>6.4330110785939976</v>
      </c>
      <c r="T86">
        <v>0</v>
      </c>
      <c r="U86">
        <v>317.68788433223045</v>
      </c>
      <c r="V86">
        <v>5.0571350386740326</v>
      </c>
      <c r="W86">
        <v>9.9898737597254019</v>
      </c>
      <c r="X86">
        <v>35.96891550551782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4.0180066212003114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13.272220535539798</v>
      </c>
      <c r="AL86">
        <v>0.56653308158347693</v>
      </c>
      <c r="AM86">
        <v>0</v>
      </c>
      <c r="AN86">
        <v>0</v>
      </c>
      <c r="AO86">
        <v>0</v>
      </c>
      <c r="AP86">
        <v>0.15613718398409282</v>
      </c>
      <c r="AQ86">
        <v>0</v>
      </c>
      <c r="AR86">
        <v>0.53831186920289853</v>
      </c>
      <c r="AS86">
        <v>1.147992359277431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755.41763472059813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156.66060896613638</v>
      </c>
      <c r="L87">
        <v>62.610876909498373</v>
      </c>
      <c r="M87">
        <v>0</v>
      </c>
      <c r="N87">
        <v>14.400430298112543</v>
      </c>
      <c r="O87">
        <v>48.35862835380339</v>
      </c>
      <c r="P87">
        <v>65.643568407527482</v>
      </c>
      <c r="Q87">
        <v>2.5699756686390534</v>
      </c>
      <c r="R87">
        <v>10.337524751351351</v>
      </c>
      <c r="S87">
        <v>6.4330110785939976</v>
      </c>
      <c r="T87">
        <v>0</v>
      </c>
      <c r="U87">
        <v>317.68788433223045</v>
      </c>
      <c r="V87">
        <v>5.0571350386740326</v>
      </c>
      <c r="W87">
        <v>9.9898737597254019</v>
      </c>
      <c r="X87">
        <v>35.96891550551782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4.0180066212003114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13.272220535539798</v>
      </c>
      <c r="AL87">
        <v>0.56653308158347693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0.53831186920289853</v>
      </c>
      <c r="AS87">
        <v>1.147992359277431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755.261497536614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156.66060896613638</v>
      </c>
      <c r="L88">
        <v>62.610876909498373</v>
      </c>
      <c r="M88">
        <v>0</v>
      </c>
      <c r="N88">
        <v>14.400430298112543</v>
      </c>
      <c r="O88">
        <v>48.35862835380339</v>
      </c>
      <c r="P88">
        <v>65.643568407527482</v>
      </c>
      <c r="Q88">
        <v>2.5699756686390534</v>
      </c>
      <c r="R88">
        <v>10.337524751351351</v>
      </c>
      <c r="S88">
        <v>6.4330110785939976</v>
      </c>
      <c r="T88">
        <v>0</v>
      </c>
      <c r="U88">
        <v>317.68788433223045</v>
      </c>
      <c r="V88">
        <v>5.0571350386740326</v>
      </c>
      <c r="W88">
        <v>9.9898737597254019</v>
      </c>
      <c r="X88">
        <v>35.96891550551782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4.0180066212003114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13.272220535539798</v>
      </c>
      <c r="AL88">
        <v>0.56653308158347693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0.53831186920289853</v>
      </c>
      <c r="AS88">
        <v>1.147992359277431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755.261497536614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156.66060896613638</v>
      </c>
      <c r="L89">
        <v>62.610876909498373</v>
      </c>
      <c r="M89">
        <v>0</v>
      </c>
      <c r="N89">
        <v>14.400430298112543</v>
      </c>
      <c r="O89">
        <v>48.35862835380339</v>
      </c>
      <c r="P89">
        <v>65.643568407527482</v>
      </c>
      <c r="Q89">
        <v>2.5699756686390534</v>
      </c>
      <c r="R89">
        <v>10.337524751351351</v>
      </c>
      <c r="S89">
        <v>6.4330110785939976</v>
      </c>
      <c r="T89">
        <v>0</v>
      </c>
      <c r="U89">
        <v>317.68788433223045</v>
      </c>
      <c r="V89">
        <v>5.0571350386740326</v>
      </c>
      <c r="W89">
        <v>9.9898737597254019</v>
      </c>
      <c r="X89">
        <v>35.96891550551782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4.0180066212003114</v>
      </c>
      <c r="AF89">
        <v>0</v>
      </c>
      <c r="AG89">
        <v>0</v>
      </c>
      <c r="AH89">
        <v>4.6178869200000001</v>
      </c>
      <c r="AI89">
        <v>0</v>
      </c>
      <c r="AJ89">
        <v>0</v>
      </c>
      <c r="AK89">
        <v>13.272220535539798</v>
      </c>
      <c r="AL89">
        <v>0.56653308158347693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0.80746793079710144</v>
      </c>
      <c r="AS89">
        <v>1.147992359277431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760.14854051820828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76.790628958569215</v>
      </c>
      <c r="L90">
        <v>38.400222657236583</v>
      </c>
      <c r="M90">
        <v>0</v>
      </c>
      <c r="N90">
        <v>14.400430298112543</v>
      </c>
      <c r="O90">
        <v>48.35862835380339</v>
      </c>
      <c r="P90">
        <v>65.643568407527482</v>
      </c>
      <c r="Q90">
        <v>2.6299751005917158</v>
      </c>
      <c r="R90">
        <v>10.337524751351351</v>
      </c>
      <c r="S90">
        <v>6.4298879257009336</v>
      </c>
      <c r="T90">
        <v>0</v>
      </c>
      <c r="U90">
        <v>317.68788433223045</v>
      </c>
      <c r="V90">
        <v>5.0571350386740326</v>
      </c>
      <c r="W90">
        <v>9.9898737597254019</v>
      </c>
      <c r="X90">
        <v>35.96891550551782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4.0180066212003114</v>
      </c>
      <c r="AF90">
        <v>0</v>
      </c>
      <c r="AG90">
        <v>0</v>
      </c>
      <c r="AH90">
        <v>4.6178869200000001</v>
      </c>
      <c r="AI90">
        <v>0</v>
      </c>
      <c r="AJ90">
        <v>0</v>
      </c>
      <c r="AK90">
        <v>13.272220535539798</v>
      </c>
      <c r="AL90">
        <v>0.56653308158347693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0.80746793079710144</v>
      </c>
      <c r="AS90">
        <v>1.147992359277431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656.12478253743882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76.790628958569215</v>
      </c>
      <c r="L91">
        <v>33.600117426648723</v>
      </c>
      <c r="M91">
        <v>0</v>
      </c>
      <c r="N91">
        <v>14.400430298112543</v>
      </c>
      <c r="O91">
        <v>48.35862835380339</v>
      </c>
      <c r="P91">
        <v>65.643568407527482</v>
      </c>
      <c r="Q91">
        <v>2.2599786035502953</v>
      </c>
      <c r="R91">
        <v>4.7992379522184292</v>
      </c>
      <c r="S91">
        <v>2.8783111225332716</v>
      </c>
      <c r="T91">
        <v>0</v>
      </c>
      <c r="U91">
        <v>317.68788433223045</v>
      </c>
      <c r="V91">
        <v>5.0571350386740326</v>
      </c>
      <c r="W91">
        <v>9.9898737597254019</v>
      </c>
      <c r="X91">
        <v>35.96891550551782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4.0180066212003114</v>
      </c>
      <c r="AF91">
        <v>0</v>
      </c>
      <c r="AG91">
        <v>0</v>
      </c>
      <c r="AH91">
        <v>4.6178869200000001</v>
      </c>
      <c r="AI91">
        <v>0</v>
      </c>
      <c r="AJ91">
        <v>0</v>
      </c>
      <c r="AK91">
        <v>13.272220535539798</v>
      </c>
      <c r="AL91">
        <v>0.56653308158347693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0.80746793079710144</v>
      </c>
      <c r="AS91">
        <v>1.147992359277431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641.86481720750896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76.790628958569215</v>
      </c>
      <c r="L92">
        <v>33.599633658476719</v>
      </c>
      <c r="M92">
        <v>0</v>
      </c>
      <c r="N92">
        <v>14.400430298112543</v>
      </c>
      <c r="O92">
        <v>48.35862835380339</v>
      </c>
      <c r="P92">
        <v>65.643568407527482</v>
      </c>
      <c r="Q92">
        <v>2.2599786035502953</v>
      </c>
      <c r="R92">
        <v>4.7992379522184292</v>
      </c>
      <c r="S92">
        <v>2.8783149554841665</v>
      </c>
      <c r="T92">
        <v>0</v>
      </c>
      <c r="U92">
        <v>317.68788433223045</v>
      </c>
      <c r="V92">
        <v>5.0571350386740326</v>
      </c>
      <c r="W92">
        <v>9.9898737597254019</v>
      </c>
      <c r="X92">
        <v>35.96891550551782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4.6178869200000001</v>
      </c>
      <c r="AI92">
        <v>0</v>
      </c>
      <c r="AJ92">
        <v>0</v>
      </c>
      <c r="AK92">
        <v>13.272220535539798</v>
      </c>
      <c r="AL92">
        <v>0.56653308158347693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0.80746793079710144</v>
      </c>
      <c r="AS92">
        <v>1.147992359277431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637.84633065108756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76.790628958569215</v>
      </c>
      <c r="L93">
        <v>33.599872028736698</v>
      </c>
      <c r="M93">
        <v>0</v>
      </c>
      <c r="N93">
        <v>14.400430298112543</v>
      </c>
      <c r="O93">
        <v>48.35862835380339</v>
      </c>
      <c r="P93">
        <v>65.643568407527482</v>
      </c>
      <c r="Q93">
        <v>2.4899764260355028</v>
      </c>
      <c r="R93">
        <v>4.7992379522184292</v>
      </c>
      <c r="S93">
        <v>2.879196665546218</v>
      </c>
      <c r="T93">
        <v>0</v>
      </c>
      <c r="U93">
        <v>317.68788433223045</v>
      </c>
      <c r="V93">
        <v>0</v>
      </c>
      <c r="W93">
        <v>9.9892641487414195</v>
      </c>
      <c r="X93">
        <v>17.279491333822449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13.272220535539798</v>
      </c>
      <c r="AL93">
        <v>0.56653308158347693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1.3457797999999999</v>
      </c>
      <c r="AS93">
        <v>1.147992359277431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610.25070468174431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76.790628958569215</v>
      </c>
      <c r="L94">
        <v>33.600169791600791</v>
      </c>
      <c r="M94">
        <v>0</v>
      </c>
      <c r="N94">
        <v>14.400430298112543</v>
      </c>
      <c r="O94">
        <v>48.35862835380339</v>
      </c>
      <c r="P94">
        <v>65.643568407527482</v>
      </c>
      <c r="Q94">
        <v>2.4899764260355028</v>
      </c>
      <c r="R94">
        <v>4.7992379522184292</v>
      </c>
      <c r="S94">
        <v>2.879196665546218</v>
      </c>
      <c r="T94">
        <v>0</v>
      </c>
      <c r="U94">
        <v>317.68788433223045</v>
      </c>
      <c r="V94">
        <v>0</v>
      </c>
      <c r="W94">
        <v>9.9892641487414195</v>
      </c>
      <c r="X94">
        <v>17.279491333822449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13.272220535539798</v>
      </c>
      <c r="AL94">
        <v>0.56653308158347693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1.3457797999999999</v>
      </c>
      <c r="AS94">
        <v>1.147992359277431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610.25100244460839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76.790628958569215</v>
      </c>
      <c r="L95">
        <v>33.600169791600791</v>
      </c>
      <c r="M95">
        <v>0</v>
      </c>
      <c r="N95">
        <v>14.400430298112543</v>
      </c>
      <c r="O95">
        <v>48.35862835380339</v>
      </c>
      <c r="P95">
        <v>65.643568407527482</v>
      </c>
      <c r="Q95">
        <v>1.9203146724324325</v>
      </c>
      <c r="R95">
        <v>4.7992379522184292</v>
      </c>
      <c r="S95">
        <v>2.879196665546218</v>
      </c>
      <c r="T95">
        <v>0</v>
      </c>
      <c r="U95">
        <v>317.68788433223045</v>
      </c>
      <c r="V95">
        <v>0</v>
      </c>
      <c r="W95">
        <v>9.9892641487414195</v>
      </c>
      <c r="X95">
        <v>17.279491333822449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13.272220535539798</v>
      </c>
      <c r="AL95">
        <v>0.56653308158347693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1.3457797999999999</v>
      </c>
      <c r="AS95">
        <v>1.147992359277431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609.68134069100529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76.790628958569215</v>
      </c>
      <c r="L96">
        <v>33.600169791600791</v>
      </c>
      <c r="M96">
        <v>0</v>
      </c>
      <c r="N96">
        <v>14.400430298112543</v>
      </c>
      <c r="O96">
        <v>48.35862835380339</v>
      </c>
      <c r="P96">
        <v>65.643568407527482</v>
      </c>
      <c r="Q96">
        <v>1.9203146724324325</v>
      </c>
      <c r="R96">
        <v>4.7992379522184292</v>
      </c>
      <c r="S96">
        <v>2.879196665546218</v>
      </c>
      <c r="T96">
        <v>0</v>
      </c>
      <c r="U96">
        <v>317.68788433223045</v>
      </c>
      <c r="V96">
        <v>0</v>
      </c>
      <c r="W96">
        <v>9.9892641487414195</v>
      </c>
      <c r="X96">
        <v>17.279491333822449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13.272220535539798</v>
      </c>
      <c r="AL96">
        <v>0.56653308158347693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1.3457797999999999</v>
      </c>
      <c r="AS96">
        <v>1.147992359277431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609.68134069100529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76.79054091498908</v>
      </c>
      <c r="L97">
        <v>33.600169791600791</v>
      </c>
      <c r="M97">
        <v>0</v>
      </c>
      <c r="N97">
        <v>14.400430298112543</v>
      </c>
      <c r="O97">
        <v>48.35862835380339</v>
      </c>
      <c r="P97">
        <v>65.643568407527482</v>
      </c>
      <c r="Q97">
        <v>1.9203146724324325</v>
      </c>
      <c r="R97">
        <v>4.8000050650721064</v>
      </c>
      <c r="S97">
        <v>2.879196665546218</v>
      </c>
      <c r="T97">
        <v>0</v>
      </c>
      <c r="U97">
        <v>317.68788433223045</v>
      </c>
      <c r="V97">
        <v>1.8436895275391625</v>
      </c>
      <c r="W97">
        <v>9.9892641487414195</v>
      </c>
      <c r="X97">
        <v>17.279491333822449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13.272220535539798</v>
      </c>
      <c r="AL97">
        <v>0.56653308158347693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1.3457797999999999</v>
      </c>
      <c r="AS97">
        <v>1.147992359277431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611.52570928781802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76.789812505341118</v>
      </c>
      <c r="L98">
        <v>33.600169791600791</v>
      </c>
      <c r="M98">
        <v>0</v>
      </c>
      <c r="N98">
        <v>14.400430298112543</v>
      </c>
      <c r="O98">
        <v>48.35862835380339</v>
      </c>
      <c r="P98">
        <v>65.643568407527482</v>
      </c>
      <c r="Q98">
        <v>1.9203146724324325</v>
      </c>
      <c r="R98">
        <v>4.8000050650721064</v>
      </c>
      <c r="S98">
        <v>2.879196665546218</v>
      </c>
      <c r="T98">
        <v>0</v>
      </c>
      <c r="U98">
        <v>317.68788433223045</v>
      </c>
      <c r="V98">
        <v>0</v>
      </c>
      <c r="W98">
        <v>9.9892641487414195</v>
      </c>
      <c r="X98">
        <v>17.279491333822449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13.272220535539798</v>
      </c>
      <c r="AL98">
        <v>0.56653308158347693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0.80746793079710144</v>
      </c>
      <c r="AS98">
        <v>1.147992359277431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609.14297948142803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2.868541277497521</v>
      </c>
      <c r="L99">
        <f t="shared" si="2"/>
        <v>1.1964769554512</v>
      </c>
      <c r="M99">
        <f t="shared" si="2"/>
        <v>0</v>
      </c>
      <c r="N99">
        <f t="shared" si="2"/>
        <v>0.34561032715470041</v>
      </c>
      <c r="O99">
        <f t="shared" si="2"/>
        <v>1.1606070804912814</v>
      </c>
      <c r="P99">
        <f t="shared" si="2"/>
        <v>1.5664123306727802</v>
      </c>
      <c r="Q99">
        <f t="shared" si="2"/>
        <v>7.8914907126470202E-2</v>
      </c>
      <c r="R99">
        <f t="shared" si="2"/>
        <v>0.19310194465774833</v>
      </c>
      <c r="S99">
        <f t="shared" si="2"/>
        <v>0.1178707103078827</v>
      </c>
      <c r="T99">
        <f t="shared" si="2"/>
        <v>0</v>
      </c>
      <c r="U99">
        <f t="shared" si="2"/>
        <v>7.6245092239735257</v>
      </c>
      <c r="V99">
        <f t="shared" si="2"/>
        <v>7.4950095715975898E-2</v>
      </c>
      <c r="W99">
        <f t="shared" si="2"/>
        <v>0.23606471745505239</v>
      </c>
      <c r="X99">
        <f t="shared" si="2"/>
        <v>0.74997749151731707</v>
      </c>
      <c r="Y99">
        <f t="shared" si="2"/>
        <v>0</v>
      </c>
      <c r="Z99">
        <f t="shared" si="2"/>
        <v>1.1263161878000002E-2</v>
      </c>
      <c r="AA99">
        <f t="shared" si="2"/>
        <v>2.056682886193156E-2</v>
      </c>
      <c r="AB99">
        <f t="shared" si="2"/>
        <v>2.8920470178244555E-2</v>
      </c>
      <c r="AC99">
        <f t="shared" si="2"/>
        <v>0</v>
      </c>
      <c r="AD99">
        <f t="shared" si="2"/>
        <v>2.1896421214610141E-2</v>
      </c>
      <c r="AE99">
        <f t="shared" si="2"/>
        <v>6.9310614215705349E-2</v>
      </c>
      <c r="AF99">
        <f t="shared" si="2"/>
        <v>0</v>
      </c>
      <c r="AG99">
        <f t="shared" si="2"/>
        <v>0</v>
      </c>
      <c r="AH99">
        <f t="shared" si="2"/>
        <v>0.13853660798100326</v>
      </c>
      <c r="AI99">
        <f t="shared" si="2"/>
        <v>0</v>
      </c>
      <c r="AJ99">
        <f t="shared" si="2"/>
        <v>0</v>
      </c>
      <c r="AK99">
        <f t="shared" si="2"/>
        <v>0.31853329285295517</v>
      </c>
      <c r="AL99">
        <f t="shared" si="2"/>
        <v>5.3834798280938151E-2</v>
      </c>
      <c r="AM99">
        <f t="shared" si="2"/>
        <v>7.7350395537509392E-3</v>
      </c>
      <c r="AN99">
        <f t="shared" si="2"/>
        <v>0</v>
      </c>
      <c r="AO99">
        <f t="shared" si="2"/>
        <v>0</v>
      </c>
      <c r="AP99">
        <f t="shared" si="2"/>
        <v>5.1837538225864132E-3</v>
      </c>
      <c r="AQ99">
        <f t="shared" si="2"/>
        <v>0</v>
      </c>
      <c r="AR99">
        <f t="shared" si="2"/>
        <v>3.5192140893750001E-2</v>
      </c>
      <c r="AS99">
        <f t="shared" si="2"/>
        <v>3.0208598896297879E-2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16.954218790651232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1.9200209968919071</v>
      </c>
      <c r="L3">
        <v>305.25154252637327</v>
      </c>
      <c r="M3">
        <v>27.100245498811006</v>
      </c>
      <c r="N3">
        <v>17.390519644734521</v>
      </c>
      <c r="O3">
        <v>0</v>
      </c>
      <c r="P3">
        <v>40.08029730934701</v>
      </c>
      <c r="Q3">
        <v>6.4254070096976612</v>
      </c>
      <c r="R3">
        <v>12.488017088168371</v>
      </c>
      <c r="S3">
        <v>7.7754480394676451</v>
      </c>
      <c r="T3">
        <v>0</v>
      </c>
      <c r="U3">
        <v>24.669835709264145</v>
      </c>
      <c r="V3">
        <v>6.1018373989218322</v>
      </c>
      <c r="W3">
        <v>13.666464210774413</v>
      </c>
      <c r="X3">
        <v>43.198697521222414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2.6133278727180529</v>
      </c>
      <c r="AG3">
        <v>6.290462755200001</v>
      </c>
      <c r="AH3">
        <v>0</v>
      </c>
      <c r="AI3">
        <v>0</v>
      </c>
      <c r="AJ3">
        <v>0</v>
      </c>
      <c r="AK3">
        <v>16.03126110606777</v>
      </c>
      <c r="AL3">
        <v>0</v>
      </c>
      <c r="AM3">
        <v>0</v>
      </c>
      <c r="AN3">
        <v>0.73451500000000014</v>
      </c>
      <c r="AO3">
        <v>0</v>
      </c>
      <c r="AP3">
        <v>1.8484921945318973</v>
      </c>
      <c r="AQ3">
        <v>0</v>
      </c>
      <c r="AR3">
        <v>7.8028349972826083</v>
      </c>
      <c r="AS3">
        <v>1.386527499776985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542.77575437925157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1.9200209968919071</v>
      </c>
      <c r="L4">
        <v>305.24393028210227</v>
      </c>
      <c r="M4">
        <v>27.100245498811006</v>
      </c>
      <c r="N4">
        <v>17.390519644734521</v>
      </c>
      <c r="O4">
        <v>0</v>
      </c>
      <c r="P4">
        <v>40.63883421151958</v>
      </c>
      <c r="Q4">
        <v>3.2320132233840306</v>
      </c>
      <c r="R4">
        <v>12.488017088168371</v>
      </c>
      <c r="S4">
        <v>3.8395999999999999</v>
      </c>
      <c r="T4">
        <v>0</v>
      </c>
      <c r="U4">
        <v>24.669835709264145</v>
      </c>
      <c r="V4">
        <v>6.1018373989218322</v>
      </c>
      <c r="W4">
        <v>13.666464210774413</v>
      </c>
      <c r="X4">
        <v>43.198697521222414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2.6133278727180529</v>
      </c>
      <c r="AG4">
        <v>6.290462755200001</v>
      </c>
      <c r="AH4">
        <v>0</v>
      </c>
      <c r="AI4">
        <v>0</v>
      </c>
      <c r="AJ4">
        <v>0</v>
      </c>
      <c r="AK4">
        <v>16.03126110606777</v>
      </c>
      <c r="AL4">
        <v>0</v>
      </c>
      <c r="AM4">
        <v>0</v>
      </c>
      <c r="AN4">
        <v>0.73451500000000014</v>
      </c>
      <c r="AO4">
        <v>0</v>
      </c>
      <c r="AP4">
        <v>1.8484921945318973</v>
      </c>
      <c r="AQ4">
        <v>0</v>
      </c>
      <c r="AR4">
        <v>7.8028349972826083</v>
      </c>
      <c r="AS4">
        <v>1.386527499776985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536.19743721137183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1.9200209968919071</v>
      </c>
      <c r="L5">
        <v>305.24393028210227</v>
      </c>
      <c r="M5">
        <v>27.100245498811006</v>
      </c>
      <c r="N5">
        <v>17.390519644734521</v>
      </c>
      <c r="O5">
        <v>0</v>
      </c>
      <c r="P5">
        <v>40.63883421151958</v>
      </c>
      <c r="Q5">
        <v>2.8796999999999993</v>
      </c>
      <c r="R5">
        <v>12.4812435</v>
      </c>
      <c r="S5">
        <v>3.8395999999999999</v>
      </c>
      <c r="T5">
        <v>0</v>
      </c>
      <c r="U5">
        <v>24.669835709264145</v>
      </c>
      <c r="V5">
        <v>6.1018373989218322</v>
      </c>
      <c r="W5">
        <v>13.665009748974358</v>
      </c>
      <c r="X5">
        <v>43.198728334556129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2.6133278727180529</v>
      </c>
      <c r="AG5">
        <v>6.290462755200001</v>
      </c>
      <c r="AH5">
        <v>0</v>
      </c>
      <c r="AI5">
        <v>0</v>
      </c>
      <c r="AJ5">
        <v>0</v>
      </c>
      <c r="AK5">
        <v>16.03126110606777</v>
      </c>
      <c r="AL5">
        <v>0</v>
      </c>
      <c r="AM5">
        <v>0</v>
      </c>
      <c r="AN5">
        <v>0.73451500000000014</v>
      </c>
      <c r="AO5">
        <v>0</v>
      </c>
      <c r="AP5">
        <v>1.8484921945318973</v>
      </c>
      <c r="AQ5">
        <v>0</v>
      </c>
      <c r="AR5">
        <v>0.9753544513586957</v>
      </c>
      <c r="AS5">
        <v>1.386527499776985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529.00944620542919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1.9200209968919071</v>
      </c>
      <c r="L6">
        <v>305.24393028210227</v>
      </c>
      <c r="M6">
        <v>27.100245498811006</v>
      </c>
      <c r="N6">
        <v>17.390519644734521</v>
      </c>
      <c r="O6">
        <v>0</v>
      </c>
      <c r="P6">
        <v>40.63883421151958</v>
      </c>
      <c r="Q6">
        <v>2.8796999999999993</v>
      </c>
      <c r="R6">
        <v>5.7593999999999985</v>
      </c>
      <c r="S6">
        <v>3.8395999999999999</v>
      </c>
      <c r="T6">
        <v>0</v>
      </c>
      <c r="U6">
        <v>24.669835709264145</v>
      </c>
      <c r="V6">
        <v>1.9198</v>
      </c>
      <c r="W6">
        <v>4.8000965737051784</v>
      </c>
      <c r="X6">
        <v>14.39990627037392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2.6133278727180529</v>
      </c>
      <c r="AG6">
        <v>6.290462755200001</v>
      </c>
      <c r="AH6">
        <v>0</v>
      </c>
      <c r="AI6">
        <v>0</v>
      </c>
      <c r="AJ6">
        <v>0</v>
      </c>
      <c r="AK6">
        <v>16.03126110606777</v>
      </c>
      <c r="AL6">
        <v>0</v>
      </c>
      <c r="AM6">
        <v>0</v>
      </c>
      <c r="AN6">
        <v>0.73451500000000014</v>
      </c>
      <c r="AO6">
        <v>0</v>
      </c>
      <c r="AP6">
        <v>1.8484921945318973</v>
      </c>
      <c r="AQ6">
        <v>0</v>
      </c>
      <c r="AR6">
        <v>0.65023619864130433</v>
      </c>
      <c r="AS6">
        <v>1.386527499776985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480.11671181433854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1.9200209968919071</v>
      </c>
      <c r="L7">
        <v>305.24393028210227</v>
      </c>
      <c r="M7">
        <v>27.100245498811006</v>
      </c>
      <c r="N7">
        <v>17.390519644734521</v>
      </c>
      <c r="O7">
        <v>0</v>
      </c>
      <c r="P7">
        <v>40.63883421151958</v>
      </c>
      <c r="Q7">
        <v>2.8796999999999993</v>
      </c>
      <c r="R7">
        <v>5.7593999999999985</v>
      </c>
      <c r="S7">
        <v>3.8395999999999999</v>
      </c>
      <c r="T7">
        <v>0</v>
      </c>
      <c r="U7">
        <v>24.669835709264145</v>
      </c>
      <c r="V7">
        <v>1.9198</v>
      </c>
      <c r="W7">
        <v>4.7995000000000001</v>
      </c>
      <c r="X7">
        <v>14.39990627037392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2.6133278727180529</v>
      </c>
      <c r="AG7">
        <v>6.290462755200001</v>
      </c>
      <c r="AH7">
        <v>0</v>
      </c>
      <c r="AI7">
        <v>0</v>
      </c>
      <c r="AJ7">
        <v>0</v>
      </c>
      <c r="AK7">
        <v>16.03126110606777</v>
      </c>
      <c r="AL7">
        <v>0</v>
      </c>
      <c r="AM7">
        <v>0</v>
      </c>
      <c r="AN7">
        <v>0.73451500000000014</v>
      </c>
      <c r="AO7">
        <v>0</v>
      </c>
      <c r="AP7">
        <v>1.8484921945318973</v>
      </c>
      <c r="AQ7">
        <v>0</v>
      </c>
      <c r="AR7">
        <v>0.65023619864130433</v>
      </c>
      <c r="AS7">
        <v>1.386527499776985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480.11611524063341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1.9200209968919071</v>
      </c>
      <c r="L8">
        <v>305.24393028210227</v>
      </c>
      <c r="M8">
        <v>27.100245498811006</v>
      </c>
      <c r="N8">
        <v>17.390519644734521</v>
      </c>
      <c r="O8">
        <v>0</v>
      </c>
      <c r="P8">
        <v>40.63883421151958</v>
      </c>
      <c r="Q8">
        <v>2.8796999999999993</v>
      </c>
      <c r="R8">
        <v>5.7593999999999985</v>
      </c>
      <c r="S8">
        <v>3.8395999999999999</v>
      </c>
      <c r="T8">
        <v>0</v>
      </c>
      <c r="U8">
        <v>24.669835709264145</v>
      </c>
      <c r="V8">
        <v>1.9198</v>
      </c>
      <c r="W8">
        <v>4.7995000000000001</v>
      </c>
      <c r="X8">
        <v>14.400554873697729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2.6133278727180529</v>
      </c>
      <c r="AG8">
        <v>6.290462755200001</v>
      </c>
      <c r="AH8">
        <v>0</v>
      </c>
      <c r="AI8">
        <v>0</v>
      </c>
      <c r="AJ8">
        <v>0</v>
      </c>
      <c r="AK8">
        <v>16.03126110606777</v>
      </c>
      <c r="AL8">
        <v>0</v>
      </c>
      <c r="AM8">
        <v>0</v>
      </c>
      <c r="AN8">
        <v>0.73451500000000014</v>
      </c>
      <c r="AO8">
        <v>0</v>
      </c>
      <c r="AP8">
        <v>1.8484921945318973</v>
      </c>
      <c r="AQ8">
        <v>0</v>
      </c>
      <c r="AR8">
        <v>0.65023619864130433</v>
      </c>
      <c r="AS8">
        <v>1.386527499776985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480.11676384395719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1.9200209968919071</v>
      </c>
      <c r="L9">
        <v>305.24393028210227</v>
      </c>
      <c r="M9">
        <v>27.100245498811006</v>
      </c>
      <c r="N9">
        <v>17.390519644734521</v>
      </c>
      <c r="O9">
        <v>0</v>
      </c>
      <c r="P9">
        <v>40.63883421151958</v>
      </c>
      <c r="Q9">
        <v>2.8796999999999993</v>
      </c>
      <c r="R9">
        <v>5.7593999999999985</v>
      </c>
      <c r="S9">
        <v>3.8395999999999999</v>
      </c>
      <c r="T9">
        <v>0</v>
      </c>
      <c r="U9">
        <v>24.669835709264145</v>
      </c>
      <c r="V9">
        <v>1.9198</v>
      </c>
      <c r="W9">
        <v>4.7995000000000001</v>
      </c>
      <c r="X9">
        <v>14.398500000000002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2.6133278727180529</v>
      </c>
      <c r="AG9">
        <v>6.290462755200001</v>
      </c>
      <c r="AH9">
        <v>0</v>
      </c>
      <c r="AI9">
        <v>0</v>
      </c>
      <c r="AJ9">
        <v>0</v>
      </c>
      <c r="AK9">
        <v>16.03126110606777</v>
      </c>
      <c r="AL9">
        <v>0</v>
      </c>
      <c r="AM9">
        <v>0</v>
      </c>
      <c r="AN9">
        <v>0.73451500000000014</v>
      </c>
      <c r="AO9">
        <v>0</v>
      </c>
      <c r="AP9">
        <v>0</v>
      </c>
      <c r="AQ9">
        <v>0</v>
      </c>
      <c r="AR9">
        <v>0.65023619864130433</v>
      </c>
      <c r="AS9">
        <v>1.386527499776985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478.26621677572757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1.9200209968919071</v>
      </c>
      <c r="L10">
        <v>305.24393028210227</v>
      </c>
      <c r="M10">
        <v>27.100245498811006</v>
      </c>
      <c r="N10">
        <v>17.390519644734521</v>
      </c>
      <c r="O10">
        <v>0</v>
      </c>
      <c r="P10">
        <v>40.63883421151958</v>
      </c>
      <c r="Q10">
        <v>2.8796999999999993</v>
      </c>
      <c r="R10">
        <v>5.7593999999999985</v>
      </c>
      <c r="S10">
        <v>3.8395999999999999</v>
      </c>
      <c r="T10">
        <v>0</v>
      </c>
      <c r="U10">
        <v>24.669835709264145</v>
      </c>
      <c r="V10">
        <v>1.9198</v>
      </c>
      <c r="W10">
        <v>4.7995000000000001</v>
      </c>
      <c r="X10">
        <v>14.398500000000002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2.6133278727180529</v>
      </c>
      <c r="AG10">
        <v>6.290462755200001</v>
      </c>
      <c r="AH10">
        <v>0</v>
      </c>
      <c r="AI10">
        <v>0</v>
      </c>
      <c r="AJ10">
        <v>0</v>
      </c>
      <c r="AK10">
        <v>16.03126110606777</v>
      </c>
      <c r="AL10">
        <v>0</v>
      </c>
      <c r="AM10">
        <v>0</v>
      </c>
      <c r="AN10">
        <v>0.73451500000000014</v>
      </c>
      <c r="AO10">
        <v>0</v>
      </c>
      <c r="AP10">
        <v>0</v>
      </c>
      <c r="AQ10">
        <v>0</v>
      </c>
      <c r="AR10">
        <v>0.65023619864130433</v>
      </c>
      <c r="AS10">
        <v>1.386527499776985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478.26621677572757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1.9200209968919071</v>
      </c>
      <c r="L11">
        <v>305.24393028210227</v>
      </c>
      <c r="M11">
        <v>27.100245498811006</v>
      </c>
      <c r="N11">
        <v>17.390519644734521</v>
      </c>
      <c r="O11">
        <v>0</v>
      </c>
      <c r="P11">
        <v>40.63883421151958</v>
      </c>
      <c r="Q11">
        <v>2.8796999999999993</v>
      </c>
      <c r="R11">
        <v>5.7593999999999985</v>
      </c>
      <c r="S11">
        <v>3.8395999999999999</v>
      </c>
      <c r="T11">
        <v>0</v>
      </c>
      <c r="U11">
        <v>24.669835709264145</v>
      </c>
      <c r="V11">
        <v>1.9198</v>
      </c>
      <c r="W11">
        <v>4.7995000000000001</v>
      </c>
      <c r="X11">
        <v>14.398500000000002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2.6133278727180529</v>
      </c>
      <c r="AG11">
        <v>6.290462755200001</v>
      </c>
      <c r="AH11">
        <v>0</v>
      </c>
      <c r="AI11">
        <v>0</v>
      </c>
      <c r="AJ11">
        <v>0</v>
      </c>
      <c r="AK11">
        <v>16.03126110606777</v>
      </c>
      <c r="AL11">
        <v>0</v>
      </c>
      <c r="AM11">
        <v>0</v>
      </c>
      <c r="AN11">
        <v>0.73451500000000014</v>
      </c>
      <c r="AO11">
        <v>0</v>
      </c>
      <c r="AP11">
        <v>0</v>
      </c>
      <c r="AQ11">
        <v>0</v>
      </c>
      <c r="AR11">
        <v>0.65023619864130433</v>
      </c>
      <c r="AS11">
        <v>1.386527499776985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478.26621677572757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1.9200209968919071</v>
      </c>
      <c r="L12">
        <v>305.24393028210227</v>
      </c>
      <c r="M12">
        <v>27.100245498811006</v>
      </c>
      <c r="N12">
        <v>17.390519644734521</v>
      </c>
      <c r="O12">
        <v>0</v>
      </c>
      <c r="P12">
        <v>40.63883421151958</v>
      </c>
      <c r="Q12">
        <v>2.8796999999999993</v>
      </c>
      <c r="R12">
        <v>5.7593999999999985</v>
      </c>
      <c r="S12">
        <v>3.8395999999999999</v>
      </c>
      <c r="T12">
        <v>0</v>
      </c>
      <c r="U12">
        <v>24.669835709264145</v>
      </c>
      <c r="V12">
        <v>1.9198</v>
      </c>
      <c r="W12">
        <v>4.7995000000000001</v>
      </c>
      <c r="X12">
        <v>14.398500000000002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2.6133278727180529</v>
      </c>
      <c r="AG12">
        <v>6.290462755200001</v>
      </c>
      <c r="AH12">
        <v>0</v>
      </c>
      <c r="AI12">
        <v>0</v>
      </c>
      <c r="AJ12">
        <v>0</v>
      </c>
      <c r="AK12">
        <v>16.03126110606777</v>
      </c>
      <c r="AL12">
        <v>0</v>
      </c>
      <c r="AM12">
        <v>0</v>
      </c>
      <c r="AN12">
        <v>0.73451500000000014</v>
      </c>
      <c r="AO12">
        <v>0</v>
      </c>
      <c r="AP12">
        <v>0</v>
      </c>
      <c r="AQ12">
        <v>0</v>
      </c>
      <c r="AR12">
        <v>0.65023619864130433</v>
      </c>
      <c r="AS12">
        <v>1.386527499776985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478.26621677572757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1.9200209968919071</v>
      </c>
      <c r="L13">
        <v>305.24393028210227</v>
      </c>
      <c r="M13">
        <v>27.100245498811006</v>
      </c>
      <c r="N13">
        <v>17.390519644734521</v>
      </c>
      <c r="O13">
        <v>0</v>
      </c>
      <c r="P13">
        <v>40.63883421151958</v>
      </c>
      <c r="Q13">
        <v>2.8796999999999993</v>
      </c>
      <c r="R13">
        <v>5.7593999999999985</v>
      </c>
      <c r="S13">
        <v>3.8395999999999999</v>
      </c>
      <c r="T13">
        <v>0</v>
      </c>
      <c r="U13">
        <v>24.669835709264145</v>
      </c>
      <c r="V13">
        <v>1.9198</v>
      </c>
      <c r="W13">
        <v>4.7995000000000001</v>
      </c>
      <c r="X13">
        <v>14.398500000000002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2.6133278727180529</v>
      </c>
      <c r="AG13">
        <v>6.290462755200001</v>
      </c>
      <c r="AH13">
        <v>0</v>
      </c>
      <c r="AI13">
        <v>0</v>
      </c>
      <c r="AJ13">
        <v>0</v>
      </c>
      <c r="AK13">
        <v>16.03126110606777</v>
      </c>
      <c r="AL13">
        <v>0</v>
      </c>
      <c r="AM13">
        <v>0</v>
      </c>
      <c r="AN13">
        <v>0.73451500000000014</v>
      </c>
      <c r="AO13">
        <v>0</v>
      </c>
      <c r="AP13">
        <v>0</v>
      </c>
      <c r="AQ13">
        <v>0</v>
      </c>
      <c r="AR13">
        <v>0.65023619864130433</v>
      </c>
      <c r="AS13">
        <v>1.386527499776985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478.26621677572757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1.9200209968919071</v>
      </c>
      <c r="L14">
        <v>305.24393028210227</v>
      </c>
      <c r="M14">
        <v>27.100245498811006</v>
      </c>
      <c r="N14">
        <v>17.390519644734521</v>
      </c>
      <c r="O14">
        <v>0</v>
      </c>
      <c r="P14">
        <v>40.63883421151958</v>
      </c>
      <c r="Q14">
        <v>2.8796999999999993</v>
      </c>
      <c r="R14">
        <v>5.7593999999999985</v>
      </c>
      <c r="S14">
        <v>3.8395999999999999</v>
      </c>
      <c r="T14">
        <v>0</v>
      </c>
      <c r="U14">
        <v>24.669835709264145</v>
      </c>
      <c r="V14">
        <v>1.9198</v>
      </c>
      <c r="W14">
        <v>4.7995000000000001</v>
      </c>
      <c r="X14">
        <v>14.398500000000002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2.6133278727180529</v>
      </c>
      <c r="AG14">
        <v>6.290462755200001</v>
      </c>
      <c r="AH14">
        <v>0</v>
      </c>
      <c r="AI14">
        <v>0</v>
      </c>
      <c r="AJ14">
        <v>0</v>
      </c>
      <c r="AK14">
        <v>16.03126110606777</v>
      </c>
      <c r="AL14">
        <v>0</v>
      </c>
      <c r="AM14">
        <v>0</v>
      </c>
      <c r="AN14">
        <v>0.73451500000000014</v>
      </c>
      <c r="AO14">
        <v>0</v>
      </c>
      <c r="AP14">
        <v>0</v>
      </c>
      <c r="AQ14">
        <v>0</v>
      </c>
      <c r="AR14">
        <v>0.65023619864130433</v>
      </c>
      <c r="AS14">
        <v>1.386527499776985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478.26621677572757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1.9200209968919071</v>
      </c>
      <c r="L15">
        <v>305.24393028210227</v>
      </c>
      <c r="M15">
        <v>27.100245498811006</v>
      </c>
      <c r="N15">
        <v>17.390519644734521</v>
      </c>
      <c r="O15">
        <v>0</v>
      </c>
      <c r="P15">
        <v>40.63883421151958</v>
      </c>
      <c r="Q15">
        <v>2.8796999999999993</v>
      </c>
      <c r="R15">
        <v>5.7593999999999985</v>
      </c>
      <c r="S15">
        <v>3.8395999999999999</v>
      </c>
      <c r="T15">
        <v>0</v>
      </c>
      <c r="U15">
        <v>24.669835709264145</v>
      </c>
      <c r="V15">
        <v>1.9198</v>
      </c>
      <c r="W15">
        <v>4.7995000000000001</v>
      </c>
      <c r="X15">
        <v>14.398500000000002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2.6133278727180529</v>
      </c>
      <c r="AG15">
        <v>6.290462755200001</v>
      </c>
      <c r="AH15">
        <v>0</v>
      </c>
      <c r="AI15">
        <v>0</v>
      </c>
      <c r="AJ15">
        <v>0</v>
      </c>
      <c r="AK15">
        <v>16.03126110606777</v>
      </c>
      <c r="AL15">
        <v>0</v>
      </c>
      <c r="AM15">
        <v>0</v>
      </c>
      <c r="AN15">
        <v>0.73451500000000014</v>
      </c>
      <c r="AO15">
        <v>0</v>
      </c>
      <c r="AP15">
        <v>0</v>
      </c>
      <c r="AQ15">
        <v>0</v>
      </c>
      <c r="AR15">
        <v>0.65023619864130433</v>
      </c>
      <c r="AS15">
        <v>1.386527499776985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478.26621677572757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1.9200209968919071</v>
      </c>
      <c r="L16">
        <v>305.24393028210227</v>
      </c>
      <c r="M16">
        <v>27.100245498811006</v>
      </c>
      <c r="N16">
        <v>17.390519644734521</v>
      </c>
      <c r="O16">
        <v>0</v>
      </c>
      <c r="P16">
        <v>40.63883421151958</v>
      </c>
      <c r="Q16">
        <v>2.8796999999999993</v>
      </c>
      <c r="R16">
        <v>5.7593999999999985</v>
      </c>
      <c r="S16">
        <v>3.8395999999999999</v>
      </c>
      <c r="T16">
        <v>0</v>
      </c>
      <c r="U16">
        <v>24.669835709264145</v>
      </c>
      <c r="V16">
        <v>1.9198</v>
      </c>
      <c r="W16">
        <v>4.7995000000000001</v>
      </c>
      <c r="X16">
        <v>14.398500000000002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2.6133278727180529</v>
      </c>
      <c r="AG16">
        <v>6.290462755200001</v>
      </c>
      <c r="AH16">
        <v>0</v>
      </c>
      <c r="AI16">
        <v>0</v>
      </c>
      <c r="AJ16">
        <v>0</v>
      </c>
      <c r="AK16">
        <v>16.03126110606777</v>
      </c>
      <c r="AL16">
        <v>0</v>
      </c>
      <c r="AM16">
        <v>0</v>
      </c>
      <c r="AN16">
        <v>0.73451500000000014</v>
      </c>
      <c r="AO16">
        <v>0</v>
      </c>
      <c r="AP16">
        <v>0</v>
      </c>
      <c r="AQ16">
        <v>0</v>
      </c>
      <c r="AR16">
        <v>0.65023619864130433</v>
      </c>
      <c r="AS16">
        <v>1.386527499776985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478.26621677572757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1.9200209968919071</v>
      </c>
      <c r="L17">
        <v>305.24393028210227</v>
      </c>
      <c r="M17">
        <v>27.100245498811006</v>
      </c>
      <c r="N17">
        <v>17.390519644734521</v>
      </c>
      <c r="O17">
        <v>0</v>
      </c>
      <c r="P17">
        <v>40.63883421151958</v>
      </c>
      <c r="Q17">
        <v>2.8796999999999993</v>
      </c>
      <c r="R17">
        <v>5.7593999999999985</v>
      </c>
      <c r="S17">
        <v>3.8395999999999999</v>
      </c>
      <c r="T17">
        <v>0</v>
      </c>
      <c r="U17">
        <v>24.669835709264145</v>
      </c>
      <c r="V17">
        <v>1.9198</v>
      </c>
      <c r="W17">
        <v>4.7995000000000001</v>
      </c>
      <c r="X17">
        <v>14.398500000000002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2.6133278727180529</v>
      </c>
      <c r="AG17">
        <v>6.290462755200001</v>
      </c>
      <c r="AH17">
        <v>0</v>
      </c>
      <c r="AI17">
        <v>0</v>
      </c>
      <c r="AJ17">
        <v>0</v>
      </c>
      <c r="AK17">
        <v>16.03126110606777</v>
      </c>
      <c r="AL17">
        <v>0</v>
      </c>
      <c r="AM17">
        <v>0</v>
      </c>
      <c r="AN17">
        <v>0.73451500000000014</v>
      </c>
      <c r="AO17">
        <v>0</v>
      </c>
      <c r="AP17">
        <v>0</v>
      </c>
      <c r="AQ17">
        <v>0</v>
      </c>
      <c r="AR17">
        <v>0.65023619864130433</v>
      </c>
      <c r="AS17">
        <v>1.386527499776985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478.26621677572757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1.9200209968919071</v>
      </c>
      <c r="L18">
        <v>305.24393028210227</v>
      </c>
      <c r="M18">
        <v>27.100245498811006</v>
      </c>
      <c r="N18">
        <v>17.390519644734521</v>
      </c>
      <c r="O18">
        <v>0</v>
      </c>
      <c r="P18">
        <v>40.63883421151958</v>
      </c>
      <c r="Q18">
        <v>2.8796999999999993</v>
      </c>
      <c r="R18">
        <v>5.7593999999999985</v>
      </c>
      <c r="S18">
        <v>3.8395999999999999</v>
      </c>
      <c r="T18">
        <v>0</v>
      </c>
      <c r="U18">
        <v>24.669835709264145</v>
      </c>
      <c r="V18">
        <v>1.9198</v>
      </c>
      <c r="W18">
        <v>4.7995000000000001</v>
      </c>
      <c r="X18">
        <v>14.398500000000002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2.6133278727180529</v>
      </c>
      <c r="AG18">
        <v>6.290462755200001</v>
      </c>
      <c r="AH18">
        <v>0</v>
      </c>
      <c r="AI18">
        <v>0</v>
      </c>
      <c r="AJ18">
        <v>0</v>
      </c>
      <c r="AK18">
        <v>16.03126110606777</v>
      </c>
      <c r="AL18">
        <v>0</v>
      </c>
      <c r="AM18">
        <v>0</v>
      </c>
      <c r="AN18">
        <v>0.73451500000000014</v>
      </c>
      <c r="AO18">
        <v>0</v>
      </c>
      <c r="AP18">
        <v>0</v>
      </c>
      <c r="AQ18">
        <v>0</v>
      </c>
      <c r="AR18">
        <v>0.65023619864130433</v>
      </c>
      <c r="AS18">
        <v>1.386527499776985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478.26621677572757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1.9200209968919071</v>
      </c>
      <c r="L19">
        <v>305.24393028210227</v>
      </c>
      <c r="M19">
        <v>27.100245498811006</v>
      </c>
      <c r="N19">
        <v>17.390519644734521</v>
      </c>
      <c r="O19">
        <v>0</v>
      </c>
      <c r="P19">
        <v>40.63883421151958</v>
      </c>
      <c r="Q19">
        <v>2.8796999999999993</v>
      </c>
      <c r="R19">
        <v>5.7593999999999985</v>
      </c>
      <c r="S19">
        <v>3.8395999999999999</v>
      </c>
      <c r="T19">
        <v>0</v>
      </c>
      <c r="U19">
        <v>24.669835709264145</v>
      </c>
      <c r="V19">
        <v>1.9198</v>
      </c>
      <c r="W19">
        <v>4.7995000000000001</v>
      </c>
      <c r="X19">
        <v>14.398500000000002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2.6133278727180529</v>
      </c>
      <c r="AG19">
        <v>6.290462755200001</v>
      </c>
      <c r="AH19">
        <v>0</v>
      </c>
      <c r="AI19">
        <v>0</v>
      </c>
      <c r="AJ19">
        <v>0</v>
      </c>
      <c r="AK19">
        <v>16.03126110606777</v>
      </c>
      <c r="AL19">
        <v>0</v>
      </c>
      <c r="AM19">
        <v>0</v>
      </c>
      <c r="AN19">
        <v>0.73451500000000014</v>
      </c>
      <c r="AO19">
        <v>0</v>
      </c>
      <c r="AP19">
        <v>0</v>
      </c>
      <c r="AQ19">
        <v>0</v>
      </c>
      <c r="AR19">
        <v>0.65023619864130433</v>
      </c>
      <c r="AS19">
        <v>1.386527499776985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478.26621677572757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1.9200209968919071</v>
      </c>
      <c r="L20">
        <v>305.24393028210227</v>
      </c>
      <c r="M20">
        <v>27.100245498811006</v>
      </c>
      <c r="N20">
        <v>17.390519644734521</v>
      </c>
      <c r="O20">
        <v>0</v>
      </c>
      <c r="P20">
        <v>40.63883421151958</v>
      </c>
      <c r="Q20">
        <v>2.8796999999999993</v>
      </c>
      <c r="R20">
        <v>5.7593999999999985</v>
      </c>
      <c r="S20">
        <v>3.8395999999999999</v>
      </c>
      <c r="T20">
        <v>0</v>
      </c>
      <c r="U20">
        <v>24.669835709264145</v>
      </c>
      <c r="V20">
        <v>1.9198</v>
      </c>
      <c r="W20">
        <v>4.7995000000000001</v>
      </c>
      <c r="X20">
        <v>14.398500000000002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2.6133278727180529</v>
      </c>
      <c r="AG20">
        <v>6.290462755200001</v>
      </c>
      <c r="AH20">
        <v>0</v>
      </c>
      <c r="AI20">
        <v>0</v>
      </c>
      <c r="AJ20">
        <v>0</v>
      </c>
      <c r="AK20">
        <v>16.03126110606777</v>
      </c>
      <c r="AL20">
        <v>0</v>
      </c>
      <c r="AM20">
        <v>0</v>
      </c>
      <c r="AN20">
        <v>0.73451500000000014</v>
      </c>
      <c r="AO20">
        <v>0</v>
      </c>
      <c r="AP20">
        <v>0</v>
      </c>
      <c r="AQ20">
        <v>0</v>
      </c>
      <c r="AR20">
        <v>0.65023619864130433</v>
      </c>
      <c r="AS20">
        <v>1.386527499776985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478.26621677572757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1.9200209968919071</v>
      </c>
      <c r="L21">
        <v>305.24393028210227</v>
      </c>
      <c r="M21">
        <v>27.100245498811006</v>
      </c>
      <c r="N21">
        <v>17.390519644734521</v>
      </c>
      <c r="O21">
        <v>0</v>
      </c>
      <c r="P21">
        <v>40.63883421151958</v>
      </c>
      <c r="Q21">
        <v>2.8796999999999993</v>
      </c>
      <c r="R21">
        <v>5.7593999999999985</v>
      </c>
      <c r="S21">
        <v>3.8395999999999999</v>
      </c>
      <c r="T21">
        <v>0</v>
      </c>
      <c r="U21">
        <v>24.669835709264145</v>
      </c>
      <c r="V21">
        <v>1.9198</v>
      </c>
      <c r="W21">
        <v>4.8000965737051784</v>
      </c>
      <c r="X21">
        <v>14.39990627037392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2.6133278727180529</v>
      </c>
      <c r="AG21">
        <v>6.290462755200001</v>
      </c>
      <c r="AH21">
        <v>0</v>
      </c>
      <c r="AI21">
        <v>0</v>
      </c>
      <c r="AJ21">
        <v>0</v>
      </c>
      <c r="AK21">
        <v>16.03126110606777</v>
      </c>
      <c r="AL21">
        <v>0</v>
      </c>
      <c r="AM21">
        <v>0</v>
      </c>
      <c r="AN21">
        <v>0.73451500000000014</v>
      </c>
      <c r="AO21">
        <v>0</v>
      </c>
      <c r="AP21">
        <v>0</v>
      </c>
      <c r="AQ21">
        <v>4.3975035096825392</v>
      </c>
      <c r="AR21">
        <v>0.65023619864130433</v>
      </c>
      <c r="AS21">
        <v>1.386527499776985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482.66572312948921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1.9200209968919071</v>
      </c>
      <c r="L22">
        <v>305.24393028210227</v>
      </c>
      <c r="M22">
        <v>27.100245498811006</v>
      </c>
      <c r="N22">
        <v>17.390519644734521</v>
      </c>
      <c r="O22">
        <v>0</v>
      </c>
      <c r="P22">
        <v>40.63883421151958</v>
      </c>
      <c r="Q22">
        <v>2.8796999999999993</v>
      </c>
      <c r="R22">
        <v>5.7593999999999985</v>
      </c>
      <c r="S22">
        <v>3.8395999999999999</v>
      </c>
      <c r="T22">
        <v>0</v>
      </c>
      <c r="U22">
        <v>24.669835709264145</v>
      </c>
      <c r="V22">
        <v>1.9198</v>
      </c>
      <c r="W22">
        <v>4.8000965737051784</v>
      </c>
      <c r="X22">
        <v>14.39990627037392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2.6133278727180529</v>
      </c>
      <c r="AG22">
        <v>6.290462755200001</v>
      </c>
      <c r="AH22">
        <v>0</v>
      </c>
      <c r="AI22">
        <v>0</v>
      </c>
      <c r="AJ22">
        <v>0</v>
      </c>
      <c r="AK22">
        <v>16.03126110606777</v>
      </c>
      <c r="AL22">
        <v>0</v>
      </c>
      <c r="AM22">
        <v>0</v>
      </c>
      <c r="AN22">
        <v>0.73451500000000014</v>
      </c>
      <c r="AO22">
        <v>0</v>
      </c>
      <c r="AP22">
        <v>0</v>
      </c>
      <c r="AQ22">
        <v>4.5830521796825385</v>
      </c>
      <c r="AR22">
        <v>0.65023619864130433</v>
      </c>
      <c r="AS22">
        <v>1.386527499776985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482.85127179948915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1.9200209968919071</v>
      </c>
      <c r="L23">
        <v>305.24393028210227</v>
      </c>
      <c r="M23">
        <v>27.100245498811006</v>
      </c>
      <c r="N23">
        <v>17.390519644734521</v>
      </c>
      <c r="O23">
        <v>0</v>
      </c>
      <c r="P23">
        <v>40.63883421151958</v>
      </c>
      <c r="Q23">
        <v>2.8796999999999993</v>
      </c>
      <c r="R23">
        <v>11.191158517657579</v>
      </c>
      <c r="S23">
        <v>3.8395999999999999</v>
      </c>
      <c r="T23">
        <v>0</v>
      </c>
      <c r="U23">
        <v>24.669835709264145</v>
      </c>
      <c r="V23">
        <v>6.1031681959910911</v>
      </c>
      <c r="W23">
        <v>11.426658167561762</v>
      </c>
      <c r="X23">
        <v>39.068761016266521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2.6133278727180529</v>
      </c>
      <c r="AG23">
        <v>6.290462755200001</v>
      </c>
      <c r="AH23">
        <v>0</v>
      </c>
      <c r="AI23">
        <v>0</v>
      </c>
      <c r="AJ23">
        <v>0</v>
      </c>
      <c r="AK23">
        <v>16.03126110606777</v>
      </c>
      <c r="AL23">
        <v>0</v>
      </c>
      <c r="AM23">
        <v>0</v>
      </c>
      <c r="AN23">
        <v>0.73451500000000014</v>
      </c>
      <c r="AO23">
        <v>0</v>
      </c>
      <c r="AP23">
        <v>0</v>
      </c>
      <c r="AQ23">
        <v>4.5830521796825385</v>
      </c>
      <c r="AR23">
        <v>0.65023619864130433</v>
      </c>
      <c r="AS23">
        <v>1.386527499776985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523.76181485288714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1.919985183756149</v>
      </c>
      <c r="L24">
        <v>305.24393028210227</v>
      </c>
      <c r="M24">
        <v>27.100245498811006</v>
      </c>
      <c r="N24">
        <v>17.390519644734521</v>
      </c>
      <c r="O24">
        <v>0</v>
      </c>
      <c r="P24">
        <v>40.63883421151958</v>
      </c>
      <c r="Q24">
        <v>2.8796999999999993</v>
      </c>
      <c r="R24">
        <v>12.4812435</v>
      </c>
      <c r="S24">
        <v>3.8395999999999999</v>
      </c>
      <c r="T24">
        <v>0</v>
      </c>
      <c r="U24">
        <v>24.669835709264145</v>
      </c>
      <c r="V24">
        <v>6.1031681959910911</v>
      </c>
      <c r="W24">
        <v>13.468703013895217</v>
      </c>
      <c r="X24">
        <v>43.189250782596389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2.6133278727180529</v>
      </c>
      <c r="AG24">
        <v>6.290462755200001</v>
      </c>
      <c r="AH24">
        <v>3.3466722747201691</v>
      </c>
      <c r="AI24">
        <v>0</v>
      </c>
      <c r="AJ24">
        <v>0</v>
      </c>
      <c r="AK24">
        <v>16.03126110606777</v>
      </c>
      <c r="AL24">
        <v>0</v>
      </c>
      <c r="AM24">
        <v>0</v>
      </c>
      <c r="AN24">
        <v>0.73451500000000014</v>
      </c>
      <c r="AO24">
        <v>0</v>
      </c>
      <c r="AP24">
        <v>0</v>
      </c>
      <c r="AQ24">
        <v>9.1661043593650771</v>
      </c>
      <c r="AR24">
        <v>0.65023619864130433</v>
      </c>
      <c r="AS24">
        <v>1.386527499776985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539.14412308915962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1.9200074696868177</v>
      </c>
      <c r="L25">
        <v>335.96108246160452</v>
      </c>
      <c r="M25">
        <v>27.100245498811006</v>
      </c>
      <c r="N25">
        <v>17.390519644734521</v>
      </c>
      <c r="O25">
        <v>0</v>
      </c>
      <c r="P25">
        <v>40.63883421151958</v>
      </c>
      <c r="Q25">
        <v>2.8796999999999993</v>
      </c>
      <c r="R25">
        <v>5.7600060780865281</v>
      </c>
      <c r="S25">
        <v>3.8395999999999999</v>
      </c>
      <c r="T25">
        <v>0</v>
      </c>
      <c r="U25">
        <v>24.669835709264145</v>
      </c>
      <c r="V25">
        <v>1.9198750018761728</v>
      </c>
      <c r="W25">
        <v>13.666464210774413</v>
      </c>
      <c r="X25">
        <v>43.198697521222414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2.6133278727180529</v>
      </c>
      <c r="AG25">
        <v>6.290462755200001</v>
      </c>
      <c r="AH25">
        <v>11.155573840000002</v>
      </c>
      <c r="AI25">
        <v>0</v>
      </c>
      <c r="AJ25">
        <v>0</v>
      </c>
      <c r="AK25">
        <v>16.03126110606777</v>
      </c>
      <c r="AL25">
        <v>0</v>
      </c>
      <c r="AM25">
        <v>0</v>
      </c>
      <c r="AN25">
        <v>0.73451500000000014</v>
      </c>
      <c r="AO25">
        <v>0</v>
      </c>
      <c r="AP25">
        <v>0</v>
      </c>
      <c r="AQ25">
        <v>9.1661043593650771</v>
      </c>
      <c r="AR25">
        <v>0.65023619864130433</v>
      </c>
      <c r="AS25">
        <v>1.386527499776985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566.97287643934919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1.9200090602199722</v>
      </c>
      <c r="L26">
        <v>403.16193307325153</v>
      </c>
      <c r="M26">
        <v>27.100245498811006</v>
      </c>
      <c r="N26">
        <v>17.390519644734521</v>
      </c>
      <c r="O26">
        <v>0</v>
      </c>
      <c r="P26">
        <v>40.63883421151958</v>
      </c>
      <c r="Q26">
        <v>2.8798454750830564</v>
      </c>
      <c r="R26">
        <v>5.7576048028251918</v>
      </c>
      <c r="S26">
        <v>3.8407919550842164</v>
      </c>
      <c r="T26">
        <v>0</v>
      </c>
      <c r="U26">
        <v>24.669835709264145</v>
      </c>
      <c r="V26">
        <v>1.7595632366412215</v>
      </c>
      <c r="W26">
        <v>13.666464210774413</v>
      </c>
      <c r="X26">
        <v>43.198697521222414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4.8526769134840215</v>
      </c>
      <c r="AF26">
        <v>2.6133278727180529</v>
      </c>
      <c r="AG26">
        <v>6.290462755200001</v>
      </c>
      <c r="AH26">
        <v>11.155573840000002</v>
      </c>
      <c r="AI26">
        <v>0</v>
      </c>
      <c r="AJ26">
        <v>0</v>
      </c>
      <c r="AK26">
        <v>16.03126110606777</v>
      </c>
      <c r="AL26">
        <v>0</v>
      </c>
      <c r="AM26">
        <v>0</v>
      </c>
      <c r="AN26">
        <v>0.73451500000000014</v>
      </c>
      <c r="AO26">
        <v>0</v>
      </c>
      <c r="AP26">
        <v>0</v>
      </c>
      <c r="AQ26">
        <v>13.749156539047615</v>
      </c>
      <c r="AR26">
        <v>0.65023619864130433</v>
      </c>
      <c r="AS26">
        <v>1.386527499776985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643.44808212436715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1.920015726011888</v>
      </c>
      <c r="L27">
        <v>479.95326768996728</v>
      </c>
      <c r="M27">
        <v>27.100245498811006</v>
      </c>
      <c r="N27">
        <v>17.390519644734521</v>
      </c>
      <c r="O27">
        <v>0</v>
      </c>
      <c r="P27">
        <v>40.63883421151958</v>
      </c>
      <c r="Q27">
        <v>2.8796934857142857</v>
      </c>
      <c r="R27">
        <v>8.3771731697112539</v>
      </c>
      <c r="S27">
        <v>3.8389288873949572</v>
      </c>
      <c r="T27">
        <v>0</v>
      </c>
      <c r="U27">
        <v>24.669835709264145</v>
      </c>
      <c r="V27">
        <v>1.9204354525779759</v>
      </c>
      <c r="W27">
        <v>4.7992202690582966</v>
      </c>
      <c r="X27">
        <v>14.39983855010661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9.7053538269680431</v>
      </c>
      <c r="AF27">
        <v>2.6133278727180529</v>
      </c>
      <c r="AG27">
        <v>6.290462755200001</v>
      </c>
      <c r="AH27">
        <v>11.155573840000002</v>
      </c>
      <c r="AI27">
        <v>0</v>
      </c>
      <c r="AJ27">
        <v>0</v>
      </c>
      <c r="AK27">
        <v>16.03126110606777</v>
      </c>
      <c r="AL27">
        <v>0</v>
      </c>
      <c r="AM27">
        <v>0</v>
      </c>
      <c r="AN27">
        <v>0.73451500000000014</v>
      </c>
      <c r="AO27">
        <v>0</v>
      </c>
      <c r="AP27">
        <v>0</v>
      </c>
      <c r="AQ27">
        <v>13.749156539047615</v>
      </c>
      <c r="AR27">
        <v>0.65023619864130433</v>
      </c>
      <c r="AS27">
        <v>1.386527499776985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690.20442293329154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1.8700421379156935</v>
      </c>
      <c r="L28">
        <v>546.96784203497577</v>
      </c>
      <c r="M28">
        <v>27.100245498811006</v>
      </c>
      <c r="N28">
        <v>17.390519644734521</v>
      </c>
      <c r="O28">
        <v>0</v>
      </c>
      <c r="P28">
        <v>40.63883421151958</v>
      </c>
      <c r="Q28">
        <v>6.4121720392344503</v>
      </c>
      <c r="R28">
        <v>12.356808738828201</v>
      </c>
      <c r="S28">
        <v>7.328619332495812</v>
      </c>
      <c r="T28">
        <v>0</v>
      </c>
      <c r="U28">
        <v>24.669835709264145</v>
      </c>
      <c r="V28">
        <v>6.1065405308890011</v>
      </c>
      <c r="W28">
        <v>13.311181270170586</v>
      </c>
      <c r="X28">
        <v>41.850859307776567</v>
      </c>
      <c r="Y28">
        <v>0</v>
      </c>
      <c r="Z28">
        <v>0</v>
      </c>
      <c r="AA28">
        <v>2.4424653966244723</v>
      </c>
      <c r="AB28">
        <v>3.8788789864966238</v>
      </c>
      <c r="AC28">
        <v>0</v>
      </c>
      <c r="AD28">
        <v>0</v>
      </c>
      <c r="AE28">
        <v>9.7053538269680431</v>
      </c>
      <c r="AF28">
        <v>2.6133278727180529</v>
      </c>
      <c r="AG28">
        <v>6.290462755200001</v>
      </c>
      <c r="AH28">
        <v>15.060024622639917</v>
      </c>
      <c r="AI28">
        <v>0</v>
      </c>
      <c r="AJ28">
        <v>0</v>
      </c>
      <c r="AK28">
        <v>16.03126110606777</v>
      </c>
      <c r="AL28">
        <v>0</v>
      </c>
      <c r="AM28">
        <v>0</v>
      </c>
      <c r="AN28">
        <v>0.73451500000000014</v>
      </c>
      <c r="AO28">
        <v>0</v>
      </c>
      <c r="AP28">
        <v>0</v>
      </c>
      <c r="AQ28">
        <v>13.749156539047615</v>
      </c>
      <c r="AR28">
        <v>0.9753544513586957</v>
      </c>
      <c r="AS28">
        <v>1.386527499776985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818.87082851351329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1.9200074633919435</v>
      </c>
      <c r="L29">
        <v>555.30777747715138</v>
      </c>
      <c r="M29">
        <v>27.100245498811006</v>
      </c>
      <c r="N29">
        <v>17.390519644734521</v>
      </c>
      <c r="O29">
        <v>0</v>
      </c>
      <c r="P29">
        <v>40.63883421151958</v>
      </c>
      <c r="Q29">
        <v>6.421538469914041</v>
      </c>
      <c r="R29">
        <v>12.487010071990172</v>
      </c>
      <c r="S29">
        <v>7.7736385817535547</v>
      </c>
      <c r="T29">
        <v>0</v>
      </c>
      <c r="U29">
        <v>24.669835709264145</v>
      </c>
      <c r="V29">
        <v>6.1065405308890011</v>
      </c>
      <c r="W29">
        <v>13.666464210774413</v>
      </c>
      <c r="X29">
        <v>43.198697521222414</v>
      </c>
      <c r="Y29">
        <v>0</v>
      </c>
      <c r="Z29">
        <v>0.32396625000000001</v>
      </c>
      <c r="AA29">
        <v>4.1368388974683548</v>
      </c>
      <c r="AB29">
        <v>3.8788789864966238</v>
      </c>
      <c r="AC29">
        <v>0</v>
      </c>
      <c r="AD29">
        <v>2.5288084476154431</v>
      </c>
      <c r="AE29">
        <v>9.7053538269680431</v>
      </c>
      <c r="AF29">
        <v>5.2266554386409734</v>
      </c>
      <c r="AG29">
        <v>6.290462755200001</v>
      </c>
      <c r="AH29">
        <v>23.705594256599788</v>
      </c>
      <c r="AI29">
        <v>0</v>
      </c>
      <c r="AJ29">
        <v>0</v>
      </c>
      <c r="AK29">
        <v>16.03126110606777</v>
      </c>
      <c r="AL29">
        <v>0</v>
      </c>
      <c r="AM29">
        <v>1.554692456864216</v>
      </c>
      <c r="AN29">
        <v>0.73451500000000014</v>
      </c>
      <c r="AO29">
        <v>0</v>
      </c>
      <c r="AP29">
        <v>0</v>
      </c>
      <c r="AQ29">
        <v>13.749156539047615</v>
      </c>
      <c r="AR29">
        <v>7.8028349972826083</v>
      </c>
      <c r="AS29">
        <v>1.386527499776985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853.73665584944422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1.9200074633919435</v>
      </c>
      <c r="L30">
        <v>555.30777747715138</v>
      </c>
      <c r="M30">
        <v>27.100245498811006</v>
      </c>
      <c r="N30">
        <v>17.390519644734521</v>
      </c>
      <c r="O30">
        <v>0</v>
      </c>
      <c r="P30">
        <v>40.63883421151958</v>
      </c>
      <c r="Q30">
        <v>6.421538469914041</v>
      </c>
      <c r="R30">
        <v>12.487010071990172</v>
      </c>
      <c r="S30">
        <v>7.7736385817535547</v>
      </c>
      <c r="T30">
        <v>0</v>
      </c>
      <c r="U30">
        <v>24.669835709264145</v>
      </c>
      <c r="V30">
        <v>6.1065405308890011</v>
      </c>
      <c r="W30">
        <v>13.666464210774413</v>
      </c>
      <c r="X30">
        <v>43.198697521222414</v>
      </c>
      <c r="Y30">
        <v>0</v>
      </c>
      <c r="Z30">
        <v>3.840943909090909</v>
      </c>
      <c r="AA30">
        <v>8.1415518333333328</v>
      </c>
      <c r="AB30">
        <v>7.7577582798199538</v>
      </c>
      <c r="AC30">
        <v>0</v>
      </c>
      <c r="AD30">
        <v>4.6685697013626042</v>
      </c>
      <c r="AE30">
        <v>9.7053538269680431</v>
      </c>
      <c r="AF30">
        <v>7.8399833113590258</v>
      </c>
      <c r="AG30">
        <v>6.290462755200001</v>
      </c>
      <c r="AH30">
        <v>34.442834369060193</v>
      </c>
      <c r="AI30">
        <v>0</v>
      </c>
      <c r="AJ30">
        <v>0</v>
      </c>
      <c r="AK30">
        <v>16.03126110606777</v>
      </c>
      <c r="AL30">
        <v>0</v>
      </c>
      <c r="AM30">
        <v>3.1031032505626412</v>
      </c>
      <c r="AN30">
        <v>0.73451500000000014</v>
      </c>
      <c r="AO30">
        <v>0</v>
      </c>
      <c r="AP30">
        <v>0</v>
      </c>
      <c r="AQ30">
        <v>13.749156539047615</v>
      </c>
      <c r="AR30">
        <v>7.8028349972826083</v>
      </c>
      <c r="AS30">
        <v>1.386527499776985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882.17596577034749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1.9200074633919435</v>
      </c>
      <c r="L31">
        <v>555.30777747715138</v>
      </c>
      <c r="M31">
        <v>27.100245498811006</v>
      </c>
      <c r="N31">
        <v>17.390519644734521</v>
      </c>
      <c r="O31">
        <v>0</v>
      </c>
      <c r="P31">
        <v>40.63883421151958</v>
      </c>
      <c r="Q31">
        <v>6.421538469914041</v>
      </c>
      <c r="R31">
        <v>12.487010071990172</v>
      </c>
      <c r="S31">
        <v>7.7736385817535547</v>
      </c>
      <c r="T31">
        <v>0</v>
      </c>
      <c r="U31">
        <v>24.669835709264145</v>
      </c>
      <c r="V31">
        <v>6.1065405308890011</v>
      </c>
      <c r="W31">
        <v>13.666464210774413</v>
      </c>
      <c r="X31">
        <v>43.198697521222414</v>
      </c>
      <c r="Y31">
        <v>0</v>
      </c>
      <c r="Z31">
        <v>3.840943909090909</v>
      </c>
      <c r="AA31">
        <v>8.1415518333333328</v>
      </c>
      <c r="AB31">
        <v>7.7577582798199538</v>
      </c>
      <c r="AC31">
        <v>0</v>
      </c>
      <c r="AD31">
        <v>5.3813046317940962</v>
      </c>
      <c r="AE31">
        <v>9.7053538269680431</v>
      </c>
      <c r="AF31">
        <v>7.8399833113590258</v>
      </c>
      <c r="AG31">
        <v>6.290462755200001</v>
      </c>
      <c r="AH31">
        <v>34.442834369060193</v>
      </c>
      <c r="AI31">
        <v>0</v>
      </c>
      <c r="AJ31">
        <v>0</v>
      </c>
      <c r="AK31">
        <v>16.03126110606777</v>
      </c>
      <c r="AL31">
        <v>0</v>
      </c>
      <c r="AM31">
        <v>3.1031032505626412</v>
      </c>
      <c r="AN31">
        <v>0.73451500000000014</v>
      </c>
      <c r="AO31">
        <v>0</v>
      </c>
      <c r="AP31">
        <v>0</v>
      </c>
      <c r="AQ31">
        <v>13.749156539047615</v>
      </c>
      <c r="AR31">
        <v>1.3004723972826087</v>
      </c>
      <c r="AS31">
        <v>1.386527499776985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876.38633810077908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1.9200074633919435</v>
      </c>
      <c r="L32">
        <v>555.30777747715138</v>
      </c>
      <c r="M32">
        <v>27.100245498811006</v>
      </c>
      <c r="N32">
        <v>17.390519644734521</v>
      </c>
      <c r="O32">
        <v>0</v>
      </c>
      <c r="P32">
        <v>40.63883421151958</v>
      </c>
      <c r="Q32">
        <v>6.421538469914041</v>
      </c>
      <c r="R32">
        <v>12.487010071990172</v>
      </c>
      <c r="S32">
        <v>7.7736385817535547</v>
      </c>
      <c r="T32">
        <v>0</v>
      </c>
      <c r="U32">
        <v>24.669835709264145</v>
      </c>
      <c r="V32">
        <v>6.1065405308890011</v>
      </c>
      <c r="W32">
        <v>13.666464210774413</v>
      </c>
      <c r="X32">
        <v>43.198697521222414</v>
      </c>
      <c r="Y32">
        <v>0</v>
      </c>
      <c r="Z32">
        <v>3.840943909090909</v>
      </c>
      <c r="AA32">
        <v>8.1415518333333328</v>
      </c>
      <c r="AB32">
        <v>7.7577582798199538</v>
      </c>
      <c r="AC32">
        <v>0</v>
      </c>
      <c r="AD32">
        <v>5.3813046317940962</v>
      </c>
      <c r="AE32">
        <v>9.7053538269680431</v>
      </c>
      <c r="AF32">
        <v>7.8399833113590258</v>
      </c>
      <c r="AG32">
        <v>6.290462755200001</v>
      </c>
      <c r="AH32">
        <v>34.442834369060193</v>
      </c>
      <c r="AI32">
        <v>0</v>
      </c>
      <c r="AJ32">
        <v>0</v>
      </c>
      <c r="AK32">
        <v>16.03126110606777</v>
      </c>
      <c r="AL32">
        <v>0</v>
      </c>
      <c r="AM32">
        <v>3.1031032505626412</v>
      </c>
      <c r="AN32">
        <v>0.73451500000000014</v>
      </c>
      <c r="AO32">
        <v>0</v>
      </c>
      <c r="AP32">
        <v>0</v>
      </c>
      <c r="AQ32">
        <v>13.749156539047615</v>
      </c>
      <c r="AR32">
        <v>0.65023619864130433</v>
      </c>
      <c r="AS32">
        <v>1.386527499776985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875.73610190213776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1.9200074633919435</v>
      </c>
      <c r="L33">
        <v>555.30777747715138</v>
      </c>
      <c r="M33">
        <v>27.100245498811006</v>
      </c>
      <c r="N33">
        <v>17.390519644734521</v>
      </c>
      <c r="O33">
        <v>0</v>
      </c>
      <c r="P33">
        <v>40.63883421151958</v>
      </c>
      <c r="Q33">
        <v>6.421538469914041</v>
      </c>
      <c r="R33">
        <v>12.487010071990172</v>
      </c>
      <c r="S33">
        <v>7.7736385817535547</v>
      </c>
      <c r="T33">
        <v>0</v>
      </c>
      <c r="U33">
        <v>24.669835709264145</v>
      </c>
      <c r="V33">
        <v>6.1065405308890011</v>
      </c>
      <c r="W33">
        <v>13.666464210774413</v>
      </c>
      <c r="X33">
        <v>43.198697521222414</v>
      </c>
      <c r="Y33">
        <v>0</v>
      </c>
      <c r="Z33">
        <v>3.840943909090909</v>
      </c>
      <c r="AA33">
        <v>8.1415518333333328</v>
      </c>
      <c r="AB33">
        <v>7.7577582798199538</v>
      </c>
      <c r="AC33">
        <v>0</v>
      </c>
      <c r="AD33">
        <v>8.0719569476911435</v>
      </c>
      <c r="AE33">
        <v>9.7053538269680431</v>
      </c>
      <c r="AF33">
        <v>7.8399833113590258</v>
      </c>
      <c r="AG33">
        <v>6.290462755200001</v>
      </c>
      <c r="AH33">
        <v>34.442834369060193</v>
      </c>
      <c r="AI33">
        <v>0</v>
      </c>
      <c r="AJ33">
        <v>0</v>
      </c>
      <c r="AK33">
        <v>16.03126110606777</v>
      </c>
      <c r="AL33">
        <v>0</v>
      </c>
      <c r="AM33">
        <v>3.1031032505626412</v>
      </c>
      <c r="AN33">
        <v>0.73451500000000014</v>
      </c>
      <c r="AO33">
        <v>0</v>
      </c>
      <c r="AP33">
        <v>0</v>
      </c>
      <c r="AQ33">
        <v>13.749156539047615</v>
      </c>
      <c r="AR33">
        <v>0.65023619864130433</v>
      </c>
      <c r="AS33">
        <v>1.386527499776985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878.42675421803472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8.9300613779124163</v>
      </c>
      <c r="L34">
        <v>555.30777747715138</v>
      </c>
      <c r="M34">
        <v>27.100245498811006</v>
      </c>
      <c r="N34">
        <v>17.390519644734521</v>
      </c>
      <c r="O34">
        <v>0</v>
      </c>
      <c r="P34">
        <v>40.63883421151958</v>
      </c>
      <c r="Q34">
        <v>6.421538469914041</v>
      </c>
      <c r="R34">
        <v>12.487010071990172</v>
      </c>
      <c r="S34">
        <v>7.7736385817535547</v>
      </c>
      <c r="T34">
        <v>0</v>
      </c>
      <c r="U34">
        <v>24.669835709264145</v>
      </c>
      <c r="V34">
        <v>6.1065405308890011</v>
      </c>
      <c r="W34">
        <v>13.666464210774413</v>
      </c>
      <c r="X34">
        <v>43.198697521222414</v>
      </c>
      <c r="Y34">
        <v>0</v>
      </c>
      <c r="Z34">
        <v>3.840943909090909</v>
      </c>
      <c r="AA34">
        <v>4.1368388974683548</v>
      </c>
      <c r="AB34">
        <v>7.7577582798199538</v>
      </c>
      <c r="AC34">
        <v>0</v>
      </c>
      <c r="AD34">
        <v>8.0719569476911435</v>
      </c>
      <c r="AE34">
        <v>9.7053538269680431</v>
      </c>
      <c r="AF34">
        <v>7.8399833113590258</v>
      </c>
      <c r="AG34">
        <v>6.290462755200001</v>
      </c>
      <c r="AH34">
        <v>34.442834369060193</v>
      </c>
      <c r="AI34">
        <v>0</v>
      </c>
      <c r="AJ34">
        <v>0</v>
      </c>
      <c r="AK34">
        <v>16.03126110606777</v>
      </c>
      <c r="AL34">
        <v>0</v>
      </c>
      <c r="AM34">
        <v>3.1031032505626412</v>
      </c>
      <c r="AN34">
        <v>0.73451500000000014</v>
      </c>
      <c r="AO34">
        <v>0</v>
      </c>
      <c r="AP34">
        <v>0</v>
      </c>
      <c r="AQ34">
        <v>13.749156539047615</v>
      </c>
      <c r="AR34">
        <v>0.65023619864130433</v>
      </c>
      <c r="AS34">
        <v>1.386527499776985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881.43209519669028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8.9300613779124163</v>
      </c>
      <c r="L35">
        <v>555.30777747715138</v>
      </c>
      <c r="M35">
        <v>27.100245498811006</v>
      </c>
      <c r="N35">
        <v>17.390519644734521</v>
      </c>
      <c r="O35">
        <v>0</v>
      </c>
      <c r="P35">
        <v>40.63883421151958</v>
      </c>
      <c r="Q35">
        <v>6.421538469914041</v>
      </c>
      <c r="R35">
        <v>12.487010071990172</v>
      </c>
      <c r="S35">
        <v>7.7736385817535547</v>
      </c>
      <c r="T35">
        <v>0</v>
      </c>
      <c r="U35">
        <v>24.669835709264145</v>
      </c>
      <c r="V35">
        <v>6.1065405308890011</v>
      </c>
      <c r="W35">
        <v>13.666464210774413</v>
      </c>
      <c r="X35">
        <v>43.198697521222414</v>
      </c>
      <c r="Y35">
        <v>0</v>
      </c>
      <c r="Z35">
        <v>3.840943909090909</v>
      </c>
      <c r="AA35">
        <v>4.1368388974683548</v>
      </c>
      <c r="AB35">
        <v>7.7577582798199538</v>
      </c>
      <c r="AC35">
        <v>0</v>
      </c>
      <c r="AD35">
        <v>5.3813046317940962</v>
      </c>
      <c r="AE35">
        <v>9.7053538269680431</v>
      </c>
      <c r="AF35">
        <v>7.8399833113590258</v>
      </c>
      <c r="AG35">
        <v>6.290462755200001</v>
      </c>
      <c r="AH35">
        <v>34.442834369060193</v>
      </c>
      <c r="AI35">
        <v>0</v>
      </c>
      <c r="AJ35">
        <v>0</v>
      </c>
      <c r="AK35">
        <v>16.03126110606777</v>
      </c>
      <c r="AL35">
        <v>0</v>
      </c>
      <c r="AM35">
        <v>3.1031032505626412</v>
      </c>
      <c r="AN35">
        <v>0.73451500000000014</v>
      </c>
      <c r="AO35">
        <v>0</v>
      </c>
      <c r="AP35">
        <v>0</v>
      </c>
      <c r="AQ35">
        <v>13.749156539047615</v>
      </c>
      <c r="AR35">
        <v>0.65023619864130433</v>
      </c>
      <c r="AS35">
        <v>1.386527499776985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878.74144288079333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8.9300613779124163</v>
      </c>
      <c r="L36">
        <v>555.30777747715138</v>
      </c>
      <c r="M36">
        <v>27.100245498811006</v>
      </c>
      <c r="N36">
        <v>17.390519644734521</v>
      </c>
      <c r="O36">
        <v>0</v>
      </c>
      <c r="P36">
        <v>40.63883421151958</v>
      </c>
      <c r="Q36">
        <v>6.421538469914041</v>
      </c>
      <c r="R36">
        <v>12.487010071990172</v>
      </c>
      <c r="S36">
        <v>7.7736385817535547</v>
      </c>
      <c r="T36">
        <v>0</v>
      </c>
      <c r="U36">
        <v>24.669835709264145</v>
      </c>
      <c r="V36">
        <v>6.1065405308890011</v>
      </c>
      <c r="W36">
        <v>13.666464210774413</v>
      </c>
      <c r="X36">
        <v>43.198697521222414</v>
      </c>
      <c r="Y36">
        <v>0</v>
      </c>
      <c r="Z36">
        <v>0</v>
      </c>
      <c r="AA36">
        <v>2.5587734333333332</v>
      </c>
      <c r="AB36">
        <v>7.7577582798199538</v>
      </c>
      <c r="AC36">
        <v>0</v>
      </c>
      <c r="AD36">
        <v>4.6685697013626042</v>
      </c>
      <c r="AE36">
        <v>9.7053538269680431</v>
      </c>
      <c r="AF36">
        <v>2.9036974999999994</v>
      </c>
      <c r="AG36">
        <v>6.290462755200001</v>
      </c>
      <c r="AH36">
        <v>25.100041139999998</v>
      </c>
      <c r="AI36">
        <v>0</v>
      </c>
      <c r="AJ36">
        <v>0</v>
      </c>
      <c r="AK36">
        <v>16.03126110606777</v>
      </c>
      <c r="AL36">
        <v>0</v>
      </c>
      <c r="AM36">
        <v>1.554692456864216</v>
      </c>
      <c r="AN36">
        <v>0.73451500000000014</v>
      </c>
      <c r="AO36">
        <v>0</v>
      </c>
      <c r="AP36">
        <v>0</v>
      </c>
      <c r="AQ36">
        <v>13.749156539047615</v>
      </c>
      <c r="AR36">
        <v>0.9753544513586957</v>
      </c>
      <c r="AS36">
        <v>1.386527499776985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857.10732699573578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8.9300613779124163</v>
      </c>
      <c r="L37">
        <v>555.30777747715138</v>
      </c>
      <c r="M37">
        <v>27.100245498811006</v>
      </c>
      <c r="N37">
        <v>17.390519644734521</v>
      </c>
      <c r="O37">
        <v>0</v>
      </c>
      <c r="P37">
        <v>36.984246226812679</v>
      </c>
      <c r="Q37">
        <v>6.421538469914041</v>
      </c>
      <c r="R37">
        <v>12.487010071990172</v>
      </c>
      <c r="S37">
        <v>7.7736385817535547</v>
      </c>
      <c r="T37">
        <v>0</v>
      </c>
      <c r="U37">
        <v>24.669835709264145</v>
      </c>
      <c r="V37">
        <v>6.1065405308890011</v>
      </c>
      <c r="W37">
        <v>13.666464210774413</v>
      </c>
      <c r="X37">
        <v>43.198697521222414</v>
      </c>
      <c r="Y37">
        <v>0</v>
      </c>
      <c r="Z37">
        <v>0</v>
      </c>
      <c r="AA37">
        <v>0</v>
      </c>
      <c r="AB37">
        <v>3.8788789864966238</v>
      </c>
      <c r="AC37">
        <v>0</v>
      </c>
      <c r="AD37">
        <v>2.5288084476154431</v>
      </c>
      <c r="AE37">
        <v>9.7053538269680431</v>
      </c>
      <c r="AF37">
        <v>2.6133278727180529</v>
      </c>
      <c r="AG37">
        <v>6.290462755200001</v>
      </c>
      <c r="AH37">
        <v>15.283136025807813</v>
      </c>
      <c r="AI37">
        <v>0</v>
      </c>
      <c r="AJ37">
        <v>0</v>
      </c>
      <c r="AK37">
        <v>16.03126110606777</v>
      </c>
      <c r="AL37">
        <v>0</v>
      </c>
      <c r="AM37">
        <v>0</v>
      </c>
      <c r="AN37">
        <v>0.73451500000000014</v>
      </c>
      <c r="AO37">
        <v>0</v>
      </c>
      <c r="AP37">
        <v>0</v>
      </c>
      <c r="AQ37">
        <v>13.749156539047615</v>
      </c>
      <c r="AR37">
        <v>0.65023619864130433</v>
      </c>
      <c r="AS37">
        <v>1.386527499776985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832.88823957956936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8.9300613779124163</v>
      </c>
      <c r="L38">
        <v>555.30777747715138</v>
      </c>
      <c r="M38">
        <v>27.100245498811006</v>
      </c>
      <c r="N38">
        <v>17.390519644734521</v>
      </c>
      <c r="O38">
        <v>0</v>
      </c>
      <c r="P38">
        <v>36.984246226812679</v>
      </c>
      <c r="Q38">
        <v>6.421538469914041</v>
      </c>
      <c r="R38">
        <v>12.487010071990172</v>
      </c>
      <c r="S38">
        <v>7.7736385817535547</v>
      </c>
      <c r="T38">
        <v>0</v>
      </c>
      <c r="U38">
        <v>24.669835709264145</v>
      </c>
      <c r="V38">
        <v>6.1065405308890011</v>
      </c>
      <c r="W38">
        <v>13.666464210774413</v>
      </c>
      <c r="X38">
        <v>43.198697521222414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9.7053538269680431</v>
      </c>
      <c r="AF38">
        <v>2.6133278727180529</v>
      </c>
      <c r="AG38">
        <v>6.290462755200001</v>
      </c>
      <c r="AH38">
        <v>7.2511230573600862</v>
      </c>
      <c r="AI38">
        <v>0</v>
      </c>
      <c r="AJ38">
        <v>0</v>
      </c>
      <c r="AK38">
        <v>16.03126110606777</v>
      </c>
      <c r="AL38">
        <v>0</v>
      </c>
      <c r="AM38">
        <v>0</v>
      </c>
      <c r="AN38">
        <v>0.73451500000000014</v>
      </c>
      <c r="AO38">
        <v>0</v>
      </c>
      <c r="AP38">
        <v>0</v>
      </c>
      <c r="AQ38">
        <v>13.749156539047615</v>
      </c>
      <c r="AR38">
        <v>0.65023619864130433</v>
      </c>
      <c r="AS38">
        <v>1.386527499776985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818.44853917700959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8.9300613779124163</v>
      </c>
      <c r="L39">
        <v>555.30777747715138</v>
      </c>
      <c r="M39">
        <v>27.100245498811006</v>
      </c>
      <c r="N39">
        <v>17.390519644734521</v>
      </c>
      <c r="O39">
        <v>0</v>
      </c>
      <c r="P39">
        <v>36.984246226812679</v>
      </c>
      <c r="Q39">
        <v>6.2199408057199213</v>
      </c>
      <c r="R39">
        <v>12.487010071990172</v>
      </c>
      <c r="S39">
        <v>7.7736385817535547</v>
      </c>
      <c r="T39">
        <v>0</v>
      </c>
      <c r="U39">
        <v>24.669835709264145</v>
      </c>
      <c r="V39">
        <v>6.1065405308890011</v>
      </c>
      <c r="W39">
        <v>13.666464210774413</v>
      </c>
      <c r="X39">
        <v>43.198697521222414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4.8526769134840215</v>
      </c>
      <c r="AF39">
        <v>2.6133278727180529</v>
      </c>
      <c r="AG39">
        <v>6.290462755200001</v>
      </c>
      <c r="AH39">
        <v>3.3466722747201691</v>
      </c>
      <c r="AI39">
        <v>0</v>
      </c>
      <c r="AJ39">
        <v>0</v>
      </c>
      <c r="AK39">
        <v>16.03126110606777</v>
      </c>
      <c r="AL39">
        <v>0</v>
      </c>
      <c r="AM39">
        <v>0</v>
      </c>
      <c r="AN39">
        <v>0.55088700000000002</v>
      </c>
      <c r="AO39">
        <v>0</v>
      </c>
      <c r="AP39">
        <v>0</v>
      </c>
      <c r="AQ39">
        <v>13.749156539047615</v>
      </c>
      <c r="AR39">
        <v>0.9753544513586957</v>
      </c>
      <c r="AS39">
        <v>1.386527499776985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809.63130406940888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8.9300613779124163</v>
      </c>
      <c r="L40">
        <v>555.30777747715138</v>
      </c>
      <c r="M40">
        <v>27.100245498811006</v>
      </c>
      <c r="N40">
        <v>17.390519644734521</v>
      </c>
      <c r="O40">
        <v>0</v>
      </c>
      <c r="P40">
        <v>36.984246226812679</v>
      </c>
      <c r="Q40">
        <v>6.2199408057199213</v>
      </c>
      <c r="R40">
        <v>12.487010071990172</v>
      </c>
      <c r="S40">
        <v>7.7736385817535547</v>
      </c>
      <c r="T40">
        <v>0</v>
      </c>
      <c r="U40">
        <v>24.669835709264145</v>
      </c>
      <c r="V40">
        <v>6.1065405308890011</v>
      </c>
      <c r="W40">
        <v>13.666464210774413</v>
      </c>
      <c r="X40">
        <v>43.198697521222414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4.8526769134840215</v>
      </c>
      <c r="AF40">
        <v>2.6133278727180529</v>
      </c>
      <c r="AG40">
        <v>6.290462755200001</v>
      </c>
      <c r="AH40">
        <v>0</v>
      </c>
      <c r="AI40">
        <v>0</v>
      </c>
      <c r="AJ40">
        <v>0</v>
      </c>
      <c r="AK40">
        <v>16.03126110606777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13.749156539047615</v>
      </c>
      <c r="AR40">
        <v>7.8028349972826083</v>
      </c>
      <c r="AS40">
        <v>1.386527499776985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812.56122534061262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8.9300613779124163</v>
      </c>
      <c r="L41">
        <v>555.30777747715138</v>
      </c>
      <c r="M41">
        <v>27.100245498811006</v>
      </c>
      <c r="N41">
        <v>17.390519644734521</v>
      </c>
      <c r="O41">
        <v>0</v>
      </c>
      <c r="P41">
        <v>36.984246226812679</v>
      </c>
      <c r="Q41">
        <v>6.2199408057199213</v>
      </c>
      <c r="R41">
        <v>12.487010071990172</v>
      </c>
      <c r="S41">
        <v>7.7736385817535547</v>
      </c>
      <c r="T41">
        <v>0</v>
      </c>
      <c r="U41">
        <v>24.669835709264145</v>
      </c>
      <c r="V41">
        <v>6.1065405308890011</v>
      </c>
      <c r="W41">
        <v>13.666464210774413</v>
      </c>
      <c r="X41">
        <v>43.198697521222414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4.8526769134840215</v>
      </c>
      <c r="AF41">
        <v>2.6133278727180529</v>
      </c>
      <c r="AG41">
        <v>6.290462755200001</v>
      </c>
      <c r="AH41">
        <v>0</v>
      </c>
      <c r="AI41">
        <v>0</v>
      </c>
      <c r="AJ41">
        <v>0</v>
      </c>
      <c r="AK41">
        <v>16.03126110606777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13.749156539047615</v>
      </c>
      <c r="AR41">
        <v>7.8028349972826083</v>
      </c>
      <c r="AS41">
        <v>1.386527499776985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812.56122534061262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8.9300613779124163</v>
      </c>
      <c r="L42">
        <v>555.30777747715138</v>
      </c>
      <c r="M42">
        <v>27.100245498811006</v>
      </c>
      <c r="N42">
        <v>17.390519644734521</v>
      </c>
      <c r="O42">
        <v>0</v>
      </c>
      <c r="P42">
        <v>36.984246226812679</v>
      </c>
      <c r="Q42">
        <v>6.2199408057199213</v>
      </c>
      <c r="R42">
        <v>12.487010071990172</v>
      </c>
      <c r="S42">
        <v>7.7736385817535547</v>
      </c>
      <c r="T42">
        <v>0</v>
      </c>
      <c r="U42">
        <v>24.669835709264145</v>
      </c>
      <c r="V42">
        <v>6.1065405308890011</v>
      </c>
      <c r="W42">
        <v>13.666464210774413</v>
      </c>
      <c r="X42">
        <v>43.198697521222414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4.8526769134840215</v>
      </c>
      <c r="AF42">
        <v>2.6133278727180529</v>
      </c>
      <c r="AG42">
        <v>6.290462755200001</v>
      </c>
      <c r="AH42">
        <v>0</v>
      </c>
      <c r="AI42">
        <v>0</v>
      </c>
      <c r="AJ42">
        <v>0</v>
      </c>
      <c r="AK42">
        <v>16.03126110606777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13.749156539047615</v>
      </c>
      <c r="AR42">
        <v>1.3004723972826087</v>
      </c>
      <c r="AS42">
        <v>1.386527499776985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806.05886274061265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8.9300613779124163</v>
      </c>
      <c r="L43">
        <v>555.30777747715138</v>
      </c>
      <c r="M43">
        <v>27.100245498811006</v>
      </c>
      <c r="N43">
        <v>17.390519644734521</v>
      </c>
      <c r="O43">
        <v>0</v>
      </c>
      <c r="P43">
        <v>36.986376167470553</v>
      </c>
      <c r="Q43">
        <v>6.2199408057199213</v>
      </c>
      <c r="R43">
        <v>12.487010071990172</v>
      </c>
      <c r="S43">
        <v>7.7736385817535547</v>
      </c>
      <c r="T43">
        <v>0</v>
      </c>
      <c r="U43">
        <v>24.669835709264145</v>
      </c>
      <c r="V43">
        <v>6.1065405308890011</v>
      </c>
      <c r="W43">
        <v>13.666464210774413</v>
      </c>
      <c r="X43">
        <v>43.198697521222414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4.8526769134840215</v>
      </c>
      <c r="AF43">
        <v>2.6133278727180529</v>
      </c>
      <c r="AG43">
        <v>6.290462755200001</v>
      </c>
      <c r="AH43">
        <v>0</v>
      </c>
      <c r="AI43">
        <v>0</v>
      </c>
      <c r="AJ43">
        <v>0</v>
      </c>
      <c r="AK43">
        <v>16.03126110606777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13.749156539047615</v>
      </c>
      <c r="AR43">
        <v>0.65023619864130433</v>
      </c>
      <c r="AS43">
        <v>2.4561344106452578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806.48036339349744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8.9300613779124163</v>
      </c>
      <c r="L44">
        <v>555.30777747715138</v>
      </c>
      <c r="M44">
        <v>27.100245498811006</v>
      </c>
      <c r="N44">
        <v>17.390519644734521</v>
      </c>
      <c r="O44">
        <v>0</v>
      </c>
      <c r="P44">
        <v>36.986376167470553</v>
      </c>
      <c r="Q44">
        <v>6.2199408057199213</v>
      </c>
      <c r="R44">
        <v>12.487010071990172</v>
      </c>
      <c r="S44">
        <v>7.7736385817535547</v>
      </c>
      <c r="T44">
        <v>0</v>
      </c>
      <c r="U44">
        <v>24.669835709264145</v>
      </c>
      <c r="V44">
        <v>6.1065405308890011</v>
      </c>
      <c r="W44">
        <v>13.666464210774413</v>
      </c>
      <c r="X44">
        <v>43.198697521222414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4.8526769134840215</v>
      </c>
      <c r="AF44">
        <v>2.6133278727180529</v>
      </c>
      <c r="AG44">
        <v>6.290462755200001</v>
      </c>
      <c r="AH44">
        <v>0</v>
      </c>
      <c r="AI44">
        <v>0</v>
      </c>
      <c r="AJ44">
        <v>0</v>
      </c>
      <c r="AK44">
        <v>16.03126110606777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13.749156539047615</v>
      </c>
      <c r="AR44">
        <v>0.65023619864130433</v>
      </c>
      <c r="AS44">
        <v>2.4561344106452578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806.48036339349744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8.9300613779124163</v>
      </c>
      <c r="L45">
        <v>555.30777747715138</v>
      </c>
      <c r="M45">
        <v>27.100245498811006</v>
      </c>
      <c r="N45">
        <v>17.390519644734521</v>
      </c>
      <c r="O45">
        <v>0</v>
      </c>
      <c r="P45">
        <v>36.986376167470553</v>
      </c>
      <c r="Q45">
        <v>6.2199408057199213</v>
      </c>
      <c r="R45">
        <v>12.487010071990172</v>
      </c>
      <c r="S45">
        <v>7.7736385817535547</v>
      </c>
      <c r="T45">
        <v>0</v>
      </c>
      <c r="U45">
        <v>24.669835709264145</v>
      </c>
      <c r="V45">
        <v>6.1065405308890011</v>
      </c>
      <c r="W45">
        <v>13.666464210774413</v>
      </c>
      <c r="X45">
        <v>43.198697521222414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2.6133278727180529</v>
      </c>
      <c r="AG45">
        <v>6.290462755200001</v>
      </c>
      <c r="AH45">
        <v>0</v>
      </c>
      <c r="AI45">
        <v>0</v>
      </c>
      <c r="AJ45">
        <v>0</v>
      </c>
      <c r="AK45">
        <v>16.03126110606777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9.1661043593650771</v>
      </c>
      <c r="AR45">
        <v>0.65023619864130433</v>
      </c>
      <c r="AS45">
        <v>2.4561344106452578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797.04463430033081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8.9300613779124163</v>
      </c>
      <c r="L46">
        <v>555.30777747715138</v>
      </c>
      <c r="M46">
        <v>27.100245498811006</v>
      </c>
      <c r="N46">
        <v>17.390519644734521</v>
      </c>
      <c r="O46">
        <v>0</v>
      </c>
      <c r="P46">
        <v>36.986376167470553</v>
      </c>
      <c r="Q46">
        <v>6.2199408057199213</v>
      </c>
      <c r="R46">
        <v>12.487010071990172</v>
      </c>
      <c r="S46">
        <v>7.7736385817535547</v>
      </c>
      <c r="T46">
        <v>0</v>
      </c>
      <c r="U46">
        <v>24.669835709264145</v>
      </c>
      <c r="V46">
        <v>6.1065405308890011</v>
      </c>
      <c r="W46">
        <v>13.666464210774413</v>
      </c>
      <c r="X46">
        <v>43.198697521222414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2.6133278727180529</v>
      </c>
      <c r="AG46">
        <v>6.290462755200001</v>
      </c>
      <c r="AH46">
        <v>0</v>
      </c>
      <c r="AI46">
        <v>0</v>
      </c>
      <c r="AJ46">
        <v>0</v>
      </c>
      <c r="AK46">
        <v>16.03126110606777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4.5830521796825385</v>
      </c>
      <c r="AR46">
        <v>0.65023619864130433</v>
      </c>
      <c r="AS46">
        <v>2.4561344106452578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792.46158212064836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8.9300613779124163</v>
      </c>
      <c r="L47">
        <v>555.30777747715138</v>
      </c>
      <c r="M47">
        <v>27.100245498811006</v>
      </c>
      <c r="N47">
        <v>17.390519644734521</v>
      </c>
      <c r="O47">
        <v>0</v>
      </c>
      <c r="P47">
        <v>36.986376167470553</v>
      </c>
      <c r="Q47">
        <v>6.2199408057199213</v>
      </c>
      <c r="R47">
        <v>12.487010071990172</v>
      </c>
      <c r="S47">
        <v>7.7736385817535547</v>
      </c>
      <c r="T47">
        <v>0</v>
      </c>
      <c r="U47">
        <v>24.669835709264145</v>
      </c>
      <c r="V47">
        <v>6.1065405308890011</v>
      </c>
      <c r="W47">
        <v>13.666464210774413</v>
      </c>
      <c r="X47">
        <v>43.198697521222414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2.6133278727180529</v>
      </c>
      <c r="AG47">
        <v>6.290462755200001</v>
      </c>
      <c r="AH47">
        <v>0</v>
      </c>
      <c r="AI47">
        <v>0</v>
      </c>
      <c r="AJ47">
        <v>0</v>
      </c>
      <c r="AK47">
        <v>16.03126110606777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7.8028349972826083</v>
      </c>
      <c r="AS47">
        <v>1.386527499776985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793.9615218287388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8.9300613779124163</v>
      </c>
      <c r="L48">
        <v>555.30777747715138</v>
      </c>
      <c r="M48">
        <v>27.100245498811006</v>
      </c>
      <c r="N48">
        <v>17.390519644734521</v>
      </c>
      <c r="O48">
        <v>0</v>
      </c>
      <c r="P48">
        <v>36.986376167470553</v>
      </c>
      <c r="Q48">
        <v>6.2199408057199213</v>
      </c>
      <c r="R48">
        <v>12.487010071990172</v>
      </c>
      <c r="S48">
        <v>7.7736385817535547</v>
      </c>
      <c r="T48">
        <v>0</v>
      </c>
      <c r="U48">
        <v>24.669835709264145</v>
      </c>
      <c r="V48">
        <v>6.1065405308890011</v>
      </c>
      <c r="W48">
        <v>13.666464210774413</v>
      </c>
      <c r="X48">
        <v>43.198697521222414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2.6133278727180529</v>
      </c>
      <c r="AG48">
        <v>6.290462755200001</v>
      </c>
      <c r="AH48">
        <v>0</v>
      </c>
      <c r="AI48">
        <v>0</v>
      </c>
      <c r="AJ48">
        <v>0</v>
      </c>
      <c r="AK48">
        <v>16.03126110606777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7.8028349972826083</v>
      </c>
      <c r="AS48">
        <v>1.386527499776985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793.9615218287388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8.9300613779124163</v>
      </c>
      <c r="L49">
        <v>555.30777747715138</v>
      </c>
      <c r="M49">
        <v>27.100245498811006</v>
      </c>
      <c r="N49">
        <v>17.390519644734521</v>
      </c>
      <c r="O49">
        <v>0</v>
      </c>
      <c r="P49">
        <v>36.986376167470553</v>
      </c>
      <c r="Q49">
        <v>6.2199408057199213</v>
      </c>
      <c r="R49">
        <v>12.487010071990172</v>
      </c>
      <c r="S49">
        <v>7.7736385817535547</v>
      </c>
      <c r="T49">
        <v>0</v>
      </c>
      <c r="U49">
        <v>24.669835709264145</v>
      </c>
      <c r="V49">
        <v>6.1065405308890011</v>
      </c>
      <c r="W49">
        <v>13.666464210774413</v>
      </c>
      <c r="X49">
        <v>43.198697521222414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2.6133278727180529</v>
      </c>
      <c r="AG49">
        <v>6.290462755200001</v>
      </c>
      <c r="AH49">
        <v>0</v>
      </c>
      <c r="AI49">
        <v>0</v>
      </c>
      <c r="AJ49">
        <v>0</v>
      </c>
      <c r="AK49">
        <v>16.03126110606777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0.9753544513586957</v>
      </c>
      <c r="AS49">
        <v>2.4561344106452578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788.20364819368319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8.9400322790690527</v>
      </c>
      <c r="L50">
        <v>555.30777747715138</v>
      </c>
      <c r="M50">
        <v>27.100245498811006</v>
      </c>
      <c r="N50">
        <v>17.390519644734521</v>
      </c>
      <c r="O50">
        <v>0</v>
      </c>
      <c r="P50">
        <v>36.986376167470553</v>
      </c>
      <c r="Q50">
        <v>6.2199408057199213</v>
      </c>
      <c r="R50">
        <v>12.487010071990172</v>
      </c>
      <c r="S50">
        <v>7.7736385817535547</v>
      </c>
      <c r="T50">
        <v>0</v>
      </c>
      <c r="U50">
        <v>24.669835709264145</v>
      </c>
      <c r="V50">
        <v>6.1065405308890011</v>
      </c>
      <c r="W50">
        <v>13.666464210774413</v>
      </c>
      <c r="X50">
        <v>43.198697521222414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2.6133278727180529</v>
      </c>
      <c r="AG50">
        <v>6.290462755200001</v>
      </c>
      <c r="AH50">
        <v>0</v>
      </c>
      <c r="AI50">
        <v>0</v>
      </c>
      <c r="AJ50">
        <v>0</v>
      </c>
      <c r="AK50">
        <v>16.03126110606777</v>
      </c>
      <c r="AL50">
        <v>0</v>
      </c>
      <c r="AM50">
        <v>0</v>
      </c>
      <c r="AN50">
        <v>0</v>
      </c>
      <c r="AO50">
        <v>0</v>
      </c>
      <c r="AP50">
        <v>2.0748381462303227</v>
      </c>
      <c r="AQ50">
        <v>0</v>
      </c>
      <c r="AR50">
        <v>0.65023619864130433</v>
      </c>
      <c r="AS50">
        <v>2.4561344106452578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789.96333898835292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8.9400322790690527</v>
      </c>
      <c r="L51">
        <v>555.30777747715138</v>
      </c>
      <c r="M51">
        <v>27.100245498811006</v>
      </c>
      <c r="N51">
        <v>17.390519644734521</v>
      </c>
      <c r="O51">
        <v>0</v>
      </c>
      <c r="P51">
        <v>36.986376167470553</v>
      </c>
      <c r="Q51">
        <v>6.2199408057199213</v>
      </c>
      <c r="R51">
        <v>12.487010071990172</v>
      </c>
      <c r="S51">
        <v>7.7736385817535547</v>
      </c>
      <c r="T51">
        <v>0</v>
      </c>
      <c r="U51">
        <v>24.669835709264145</v>
      </c>
      <c r="V51">
        <v>6.1065405308890011</v>
      </c>
      <c r="W51">
        <v>13.666464210774413</v>
      </c>
      <c r="X51">
        <v>43.198697521222414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6.290462755200001</v>
      </c>
      <c r="AH51">
        <v>0</v>
      </c>
      <c r="AI51">
        <v>0</v>
      </c>
      <c r="AJ51">
        <v>0</v>
      </c>
      <c r="AK51">
        <v>16.03126110606777</v>
      </c>
      <c r="AL51">
        <v>0</v>
      </c>
      <c r="AM51">
        <v>0</v>
      </c>
      <c r="AN51">
        <v>0</v>
      </c>
      <c r="AO51">
        <v>0</v>
      </c>
      <c r="AP51">
        <v>2.0748381462303227</v>
      </c>
      <c r="AQ51">
        <v>0</v>
      </c>
      <c r="AR51">
        <v>0.65023619864130433</v>
      </c>
      <c r="AS51">
        <v>1.386527499776985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786.28040420476657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1.9199894244222993</v>
      </c>
      <c r="L52">
        <v>555.30777747715138</v>
      </c>
      <c r="M52">
        <v>27.100245498811006</v>
      </c>
      <c r="N52">
        <v>17.390519644734521</v>
      </c>
      <c r="O52">
        <v>0</v>
      </c>
      <c r="P52">
        <v>36.986376167470553</v>
      </c>
      <c r="Q52">
        <v>6.2199408057199213</v>
      </c>
      <c r="R52">
        <v>12.487010071990172</v>
      </c>
      <c r="S52">
        <v>7.7736385817535547</v>
      </c>
      <c r="T52">
        <v>0</v>
      </c>
      <c r="U52">
        <v>24.669835709264145</v>
      </c>
      <c r="V52">
        <v>6.1065405308890011</v>
      </c>
      <c r="W52">
        <v>13.666464210774413</v>
      </c>
      <c r="X52">
        <v>43.198697521222414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6.290462755200001</v>
      </c>
      <c r="AH52">
        <v>0</v>
      </c>
      <c r="AI52">
        <v>0</v>
      </c>
      <c r="AJ52">
        <v>0</v>
      </c>
      <c r="AK52">
        <v>16.03126110606777</v>
      </c>
      <c r="AL52">
        <v>0</v>
      </c>
      <c r="AM52">
        <v>0</v>
      </c>
      <c r="AN52">
        <v>0</v>
      </c>
      <c r="AO52">
        <v>0</v>
      </c>
      <c r="AP52">
        <v>2.0748381462303227</v>
      </c>
      <c r="AQ52">
        <v>0</v>
      </c>
      <c r="AR52">
        <v>0.65023619864130433</v>
      </c>
      <c r="AS52">
        <v>1.386527499776985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779.26036135011975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1.919997297437225</v>
      </c>
      <c r="L53">
        <v>527.95446664253916</v>
      </c>
      <c r="M53">
        <v>27.100245498811006</v>
      </c>
      <c r="N53">
        <v>17.390519644734521</v>
      </c>
      <c r="O53">
        <v>0</v>
      </c>
      <c r="P53">
        <v>36.986376167470553</v>
      </c>
      <c r="Q53">
        <v>6.2199408057199213</v>
      </c>
      <c r="R53">
        <v>12.487010071990172</v>
      </c>
      <c r="S53">
        <v>7.7736385817535547</v>
      </c>
      <c r="T53">
        <v>0</v>
      </c>
      <c r="U53">
        <v>24.669835709264145</v>
      </c>
      <c r="V53">
        <v>6.1065405308890011</v>
      </c>
      <c r="W53">
        <v>13.666464210774413</v>
      </c>
      <c r="X53">
        <v>43.198697521222414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6.290462755200001</v>
      </c>
      <c r="AH53">
        <v>0</v>
      </c>
      <c r="AI53">
        <v>0</v>
      </c>
      <c r="AJ53">
        <v>0</v>
      </c>
      <c r="AK53">
        <v>16.03126110606777</v>
      </c>
      <c r="AL53">
        <v>0</v>
      </c>
      <c r="AM53">
        <v>0</v>
      </c>
      <c r="AN53">
        <v>0</v>
      </c>
      <c r="AO53">
        <v>0</v>
      </c>
      <c r="AP53">
        <v>2.0748381462303227</v>
      </c>
      <c r="AQ53">
        <v>0</v>
      </c>
      <c r="AR53">
        <v>0.65023619864130433</v>
      </c>
      <c r="AS53">
        <v>1.386527499776985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751.90705838852239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1.9200086394744047</v>
      </c>
      <c r="L54">
        <v>479.95864630286991</v>
      </c>
      <c r="M54">
        <v>27.100245498811006</v>
      </c>
      <c r="N54">
        <v>17.390519644734521</v>
      </c>
      <c r="O54">
        <v>0</v>
      </c>
      <c r="P54">
        <v>36.986376167470553</v>
      </c>
      <c r="Q54">
        <v>6.2199408057199213</v>
      </c>
      <c r="R54">
        <v>12.487010071990172</v>
      </c>
      <c r="S54">
        <v>7.7736385817535547</v>
      </c>
      <c r="T54">
        <v>0</v>
      </c>
      <c r="U54">
        <v>24.669835709264145</v>
      </c>
      <c r="V54">
        <v>6.1065405308890011</v>
      </c>
      <c r="W54">
        <v>13.666464210774413</v>
      </c>
      <c r="X54">
        <v>43.198697521222414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6.290462755200001</v>
      </c>
      <c r="AH54">
        <v>0</v>
      </c>
      <c r="AI54">
        <v>0</v>
      </c>
      <c r="AJ54">
        <v>0</v>
      </c>
      <c r="AK54">
        <v>16.03126110606777</v>
      </c>
      <c r="AL54">
        <v>0</v>
      </c>
      <c r="AM54">
        <v>0</v>
      </c>
      <c r="AN54">
        <v>0</v>
      </c>
      <c r="AO54">
        <v>0</v>
      </c>
      <c r="AP54">
        <v>2.0748381462303227</v>
      </c>
      <c r="AQ54">
        <v>0</v>
      </c>
      <c r="AR54">
        <v>0.65023619864130433</v>
      </c>
      <c r="AS54">
        <v>2.4561344106452578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704.98085630175876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1.920015726011888</v>
      </c>
      <c r="L55">
        <v>403.16140897999105</v>
      </c>
      <c r="M55">
        <v>27.100245498811006</v>
      </c>
      <c r="N55">
        <v>17.390519644734521</v>
      </c>
      <c r="O55">
        <v>0</v>
      </c>
      <c r="P55">
        <v>36.986376167470553</v>
      </c>
      <c r="Q55">
        <v>6.2402576516129047</v>
      </c>
      <c r="R55">
        <v>12.488017088168371</v>
      </c>
      <c r="S55">
        <v>3.8389288873949572</v>
      </c>
      <c r="T55">
        <v>0</v>
      </c>
      <c r="U55">
        <v>24.669835709264145</v>
      </c>
      <c r="V55">
        <v>6.1018373989218322</v>
      </c>
      <c r="W55">
        <v>13.666464210774413</v>
      </c>
      <c r="X55">
        <v>43.198697521222414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6.290462755200001</v>
      </c>
      <c r="AH55">
        <v>0</v>
      </c>
      <c r="AI55">
        <v>0</v>
      </c>
      <c r="AJ55">
        <v>0</v>
      </c>
      <c r="AK55">
        <v>16.03126110606777</v>
      </c>
      <c r="AL55">
        <v>0</v>
      </c>
      <c r="AM55">
        <v>0</v>
      </c>
      <c r="AN55">
        <v>0</v>
      </c>
      <c r="AO55">
        <v>0</v>
      </c>
      <c r="AP55">
        <v>2.0748381462303227</v>
      </c>
      <c r="AQ55">
        <v>0</v>
      </c>
      <c r="AR55">
        <v>0.65023619864130433</v>
      </c>
      <c r="AS55">
        <v>2.4561344106452578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624.26553710116275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1.920015726011888</v>
      </c>
      <c r="L56">
        <v>335.96872040162702</v>
      </c>
      <c r="M56">
        <v>27.100245498811006</v>
      </c>
      <c r="N56">
        <v>17.390519644734521</v>
      </c>
      <c r="O56">
        <v>0</v>
      </c>
      <c r="P56">
        <v>36.986376167470553</v>
      </c>
      <c r="Q56">
        <v>6.2402576516129047</v>
      </c>
      <c r="R56">
        <v>12.488017088168371</v>
      </c>
      <c r="S56">
        <v>3.8389288873949572</v>
      </c>
      <c r="T56">
        <v>0</v>
      </c>
      <c r="U56">
        <v>24.669835709264145</v>
      </c>
      <c r="V56">
        <v>6.1018373989218322</v>
      </c>
      <c r="W56">
        <v>13.666464210774413</v>
      </c>
      <c r="X56">
        <v>43.198697521222414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6.290462755200001</v>
      </c>
      <c r="AH56">
        <v>0</v>
      </c>
      <c r="AI56">
        <v>0</v>
      </c>
      <c r="AJ56">
        <v>0</v>
      </c>
      <c r="AK56">
        <v>16.03126110606777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0.65023619864130433</v>
      </c>
      <c r="AS56">
        <v>1.386527499776985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553.92840346570006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1.920015726011888</v>
      </c>
      <c r="L57">
        <v>335.96872040162702</v>
      </c>
      <c r="M57">
        <v>27.100245498811006</v>
      </c>
      <c r="N57">
        <v>17.390519644734521</v>
      </c>
      <c r="O57">
        <v>0</v>
      </c>
      <c r="P57">
        <v>36.986376167470553</v>
      </c>
      <c r="Q57">
        <v>6.2402576516129047</v>
      </c>
      <c r="R57">
        <v>12.488017088168371</v>
      </c>
      <c r="S57">
        <v>7.7754480394676451</v>
      </c>
      <c r="T57">
        <v>0</v>
      </c>
      <c r="U57">
        <v>24.669835709264145</v>
      </c>
      <c r="V57">
        <v>6.1018373989218322</v>
      </c>
      <c r="W57">
        <v>13.666464210774413</v>
      </c>
      <c r="X57">
        <v>43.198697521222414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6.290462755200001</v>
      </c>
      <c r="AH57">
        <v>0</v>
      </c>
      <c r="AI57">
        <v>0</v>
      </c>
      <c r="AJ57">
        <v>0</v>
      </c>
      <c r="AK57">
        <v>16.03126110606777</v>
      </c>
      <c r="AL57">
        <v>0</v>
      </c>
      <c r="AM57">
        <v>0</v>
      </c>
      <c r="AN57">
        <v>0.55088700000000002</v>
      </c>
      <c r="AO57">
        <v>0</v>
      </c>
      <c r="AP57">
        <v>0</v>
      </c>
      <c r="AQ57">
        <v>0</v>
      </c>
      <c r="AR57">
        <v>0.65023619864130433</v>
      </c>
      <c r="AS57">
        <v>1.386527499776985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558.41580961777277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1.920015726011888</v>
      </c>
      <c r="L58">
        <v>383.96320236680737</v>
      </c>
      <c r="M58">
        <v>27.100245498811006</v>
      </c>
      <c r="N58">
        <v>17.390519644734521</v>
      </c>
      <c r="O58">
        <v>0</v>
      </c>
      <c r="P58">
        <v>36.986376167470553</v>
      </c>
      <c r="Q58">
        <v>6.2402576516129047</v>
      </c>
      <c r="R58">
        <v>12.488017088168371</v>
      </c>
      <c r="S58">
        <v>7.7754480394676451</v>
      </c>
      <c r="T58">
        <v>0</v>
      </c>
      <c r="U58">
        <v>24.669835709264145</v>
      </c>
      <c r="V58">
        <v>6.1018373989218322</v>
      </c>
      <c r="W58">
        <v>13.666464210774413</v>
      </c>
      <c r="X58">
        <v>43.198697521222414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6.290462755200001</v>
      </c>
      <c r="AH58">
        <v>0</v>
      </c>
      <c r="AI58">
        <v>0</v>
      </c>
      <c r="AJ58">
        <v>0</v>
      </c>
      <c r="AK58">
        <v>16.03126110606777</v>
      </c>
      <c r="AL58">
        <v>0</v>
      </c>
      <c r="AM58">
        <v>0</v>
      </c>
      <c r="AN58">
        <v>0.73451500000000014</v>
      </c>
      <c r="AO58">
        <v>0</v>
      </c>
      <c r="AP58">
        <v>0</v>
      </c>
      <c r="AQ58">
        <v>0</v>
      </c>
      <c r="AR58">
        <v>0.65023619864130433</v>
      </c>
      <c r="AS58">
        <v>1.386527499776985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606.59391958295305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1.920015726011888</v>
      </c>
      <c r="L59">
        <v>383.96320236680737</v>
      </c>
      <c r="M59">
        <v>27.100245498811006</v>
      </c>
      <c r="N59">
        <v>17.390519644734521</v>
      </c>
      <c r="O59">
        <v>0</v>
      </c>
      <c r="P59">
        <v>36.986376167470553</v>
      </c>
      <c r="Q59">
        <v>6.2402576516129047</v>
      </c>
      <c r="R59">
        <v>12.488017088168371</v>
      </c>
      <c r="S59">
        <v>7.7754480394676451</v>
      </c>
      <c r="T59">
        <v>0</v>
      </c>
      <c r="U59">
        <v>24.669835709264145</v>
      </c>
      <c r="V59">
        <v>6.1018373989218322</v>
      </c>
      <c r="W59">
        <v>13.666464210774413</v>
      </c>
      <c r="X59">
        <v>43.198697521222414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6.290462755200001</v>
      </c>
      <c r="AH59">
        <v>0</v>
      </c>
      <c r="AI59">
        <v>0</v>
      </c>
      <c r="AJ59">
        <v>0</v>
      </c>
      <c r="AK59">
        <v>16.03126110606777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0.65023619864130433</v>
      </c>
      <c r="AS59">
        <v>1.386527499776985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605.85940458295306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1.920015726011888</v>
      </c>
      <c r="L60">
        <v>403.16140897999105</v>
      </c>
      <c r="M60">
        <v>27.100245498811006</v>
      </c>
      <c r="N60">
        <v>17.390519644734521</v>
      </c>
      <c r="O60">
        <v>0</v>
      </c>
      <c r="P60">
        <v>36.986376167470553</v>
      </c>
      <c r="Q60">
        <v>6.2402576516129047</v>
      </c>
      <c r="R60">
        <v>12.488017088168371</v>
      </c>
      <c r="S60">
        <v>7.7754480394676451</v>
      </c>
      <c r="T60">
        <v>0</v>
      </c>
      <c r="U60">
        <v>24.669835709264145</v>
      </c>
      <c r="V60">
        <v>6.1018373989218322</v>
      </c>
      <c r="W60">
        <v>13.666464210774413</v>
      </c>
      <c r="X60">
        <v>43.198697521222414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6.290462755200001</v>
      </c>
      <c r="AH60">
        <v>0</v>
      </c>
      <c r="AI60">
        <v>0</v>
      </c>
      <c r="AJ60">
        <v>0</v>
      </c>
      <c r="AK60">
        <v>16.03126110606777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0.65023619864130433</v>
      </c>
      <c r="AS60">
        <v>1.386527499776985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625.05761119613669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1.920015726011888</v>
      </c>
      <c r="L61">
        <v>403.16140897999105</v>
      </c>
      <c r="M61">
        <v>27.100245498811006</v>
      </c>
      <c r="N61">
        <v>17.390519644734521</v>
      </c>
      <c r="O61">
        <v>0</v>
      </c>
      <c r="P61">
        <v>36.986376167470553</v>
      </c>
      <c r="Q61">
        <v>6.2402576516129047</v>
      </c>
      <c r="R61">
        <v>12.488017088168371</v>
      </c>
      <c r="S61">
        <v>7.7754480394676451</v>
      </c>
      <c r="T61">
        <v>0</v>
      </c>
      <c r="U61">
        <v>24.669835709264145</v>
      </c>
      <c r="V61">
        <v>6.1018373989218322</v>
      </c>
      <c r="W61">
        <v>13.666464210774413</v>
      </c>
      <c r="X61">
        <v>43.198697521222414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6.290462755200001</v>
      </c>
      <c r="AH61">
        <v>0</v>
      </c>
      <c r="AI61">
        <v>0</v>
      </c>
      <c r="AJ61">
        <v>0</v>
      </c>
      <c r="AK61">
        <v>16.03126110606777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0.65023619864130433</v>
      </c>
      <c r="AS61">
        <v>1.386527499776985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625.05761119613669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1.920015726011888</v>
      </c>
      <c r="L62">
        <v>431.95868755516227</v>
      </c>
      <c r="M62">
        <v>27.100245498811006</v>
      </c>
      <c r="N62">
        <v>17.390519644734521</v>
      </c>
      <c r="O62">
        <v>0</v>
      </c>
      <c r="P62">
        <v>36.986376167470553</v>
      </c>
      <c r="Q62">
        <v>6.2402576516129047</v>
      </c>
      <c r="R62">
        <v>12.488017088168371</v>
      </c>
      <c r="S62">
        <v>7.7754480394676451</v>
      </c>
      <c r="T62">
        <v>0</v>
      </c>
      <c r="U62">
        <v>24.669835709264145</v>
      </c>
      <c r="V62">
        <v>6.1018373989218322</v>
      </c>
      <c r="W62">
        <v>13.666464210774413</v>
      </c>
      <c r="X62">
        <v>43.198697521222414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6.290462755200001</v>
      </c>
      <c r="AH62">
        <v>0</v>
      </c>
      <c r="AI62">
        <v>0</v>
      </c>
      <c r="AJ62">
        <v>0</v>
      </c>
      <c r="AK62">
        <v>16.03126110606777</v>
      </c>
      <c r="AL62">
        <v>0</v>
      </c>
      <c r="AM62">
        <v>0</v>
      </c>
      <c r="AN62">
        <v>0.55088700000000002</v>
      </c>
      <c r="AO62">
        <v>0</v>
      </c>
      <c r="AP62">
        <v>0</v>
      </c>
      <c r="AQ62">
        <v>0</v>
      </c>
      <c r="AR62">
        <v>0.65023619864130433</v>
      </c>
      <c r="AS62">
        <v>1.386527499776985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654.40577677130796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1.920015726011888</v>
      </c>
      <c r="L63">
        <v>431.95868755516227</v>
      </c>
      <c r="M63">
        <v>27.100245498811006</v>
      </c>
      <c r="N63">
        <v>17.390519644734521</v>
      </c>
      <c r="O63">
        <v>0</v>
      </c>
      <c r="P63">
        <v>36.986376167470553</v>
      </c>
      <c r="Q63">
        <v>6.2402576516129047</v>
      </c>
      <c r="R63">
        <v>12.487010071990172</v>
      </c>
      <c r="S63">
        <v>7.7754480394676451</v>
      </c>
      <c r="T63">
        <v>0</v>
      </c>
      <c r="U63">
        <v>24.669835709264145</v>
      </c>
      <c r="V63">
        <v>6.1065405308890011</v>
      </c>
      <c r="W63">
        <v>13.666464210774413</v>
      </c>
      <c r="X63">
        <v>43.198697521222414</v>
      </c>
      <c r="Y63">
        <v>0</v>
      </c>
      <c r="Z63">
        <v>0</v>
      </c>
      <c r="AA63">
        <v>0</v>
      </c>
      <c r="AB63">
        <v>0.98149782670667651</v>
      </c>
      <c r="AC63">
        <v>0</v>
      </c>
      <c r="AD63">
        <v>0</v>
      </c>
      <c r="AE63">
        <v>4.8526769134840215</v>
      </c>
      <c r="AF63">
        <v>0</v>
      </c>
      <c r="AG63">
        <v>6.290462755200001</v>
      </c>
      <c r="AH63">
        <v>0</v>
      </c>
      <c r="AI63">
        <v>0</v>
      </c>
      <c r="AJ63">
        <v>0</v>
      </c>
      <c r="AK63">
        <v>16.03126110606777</v>
      </c>
      <c r="AL63">
        <v>0</v>
      </c>
      <c r="AM63">
        <v>0</v>
      </c>
      <c r="AN63">
        <v>0.73451500000000014</v>
      </c>
      <c r="AO63">
        <v>0</v>
      </c>
      <c r="AP63">
        <v>0</v>
      </c>
      <c r="AQ63">
        <v>4.5830521796825385</v>
      </c>
      <c r="AR63">
        <v>0.65023619864130433</v>
      </c>
      <c r="AS63">
        <v>1.386527499776985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665.01032780697039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1.920015726011888</v>
      </c>
      <c r="L64">
        <v>479.95864630286991</v>
      </c>
      <c r="M64">
        <v>27.100245498811006</v>
      </c>
      <c r="N64">
        <v>17.390519644734521</v>
      </c>
      <c r="O64">
        <v>0</v>
      </c>
      <c r="P64">
        <v>36.986376167470553</v>
      </c>
      <c r="Q64">
        <v>2.8015948257531007</v>
      </c>
      <c r="R64">
        <v>12.487010071990172</v>
      </c>
      <c r="S64">
        <v>3.8399330691588776</v>
      </c>
      <c r="T64">
        <v>0</v>
      </c>
      <c r="U64">
        <v>24.669835709264145</v>
      </c>
      <c r="V64">
        <v>6.1065405308890011</v>
      </c>
      <c r="W64">
        <v>13.666464210774413</v>
      </c>
      <c r="X64">
        <v>43.198697521222414</v>
      </c>
      <c r="Y64">
        <v>0</v>
      </c>
      <c r="Z64">
        <v>0</v>
      </c>
      <c r="AA64">
        <v>0</v>
      </c>
      <c r="AB64">
        <v>0.98149782670667651</v>
      </c>
      <c r="AC64">
        <v>0</v>
      </c>
      <c r="AD64">
        <v>0</v>
      </c>
      <c r="AE64">
        <v>4.8526769134840215</v>
      </c>
      <c r="AF64">
        <v>0</v>
      </c>
      <c r="AG64">
        <v>6.290462755200001</v>
      </c>
      <c r="AH64">
        <v>0</v>
      </c>
      <c r="AI64">
        <v>0</v>
      </c>
      <c r="AJ64">
        <v>0</v>
      </c>
      <c r="AK64">
        <v>16.03126110606777</v>
      </c>
      <c r="AL64">
        <v>0</v>
      </c>
      <c r="AM64">
        <v>0</v>
      </c>
      <c r="AN64">
        <v>0.73451500000000014</v>
      </c>
      <c r="AO64">
        <v>0</v>
      </c>
      <c r="AP64">
        <v>0</v>
      </c>
      <c r="AQ64">
        <v>4.5830521796825385</v>
      </c>
      <c r="AR64">
        <v>0.65023619864130433</v>
      </c>
      <c r="AS64">
        <v>1.386527499776985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705.63610875850929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1.9200074633919435</v>
      </c>
      <c r="L65">
        <v>552.23581325023258</v>
      </c>
      <c r="M65">
        <v>27.100245498811006</v>
      </c>
      <c r="N65">
        <v>17.390519644734521</v>
      </c>
      <c r="O65">
        <v>0</v>
      </c>
      <c r="P65">
        <v>36.986376167470553</v>
      </c>
      <c r="Q65">
        <v>6.4226038710601721</v>
      </c>
      <c r="R65">
        <v>12.487010071990172</v>
      </c>
      <c r="S65">
        <v>7.7736385817535547</v>
      </c>
      <c r="T65">
        <v>0</v>
      </c>
      <c r="U65">
        <v>24.669835709264145</v>
      </c>
      <c r="V65">
        <v>6.1065405308890011</v>
      </c>
      <c r="W65">
        <v>13.666464210774413</v>
      </c>
      <c r="X65">
        <v>43.198697521222414</v>
      </c>
      <c r="Y65">
        <v>0</v>
      </c>
      <c r="Z65">
        <v>0</v>
      </c>
      <c r="AA65">
        <v>0</v>
      </c>
      <c r="AB65">
        <v>0.98149782670667651</v>
      </c>
      <c r="AC65">
        <v>0</v>
      </c>
      <c r="AD65">
        <v>0</v>
      </c>
      <c r="AE65">
        <v>4.8526769134840215</v>
      </c>
      <c r="AF65">
        <v>0</v>
      </c>
      <c r="AG65">
        <v>6.290462755200001</v>
      </c>
      <c r="AH65">
        <v>0</v>
      </c>
      <c r="AI65">
        <v>0</v>
      </c>
      <c r="AJ65">
        <v>0</v>
      </c>
      <c r="AK65">
        <v>16.03126110606777</v>
      </c>
      <c r="AL65">
        <v>0</v>
      </c>
      <c r="AM65">
        <v>0</v>
      </c>
      <c r="AN65">
        <v>0.73451500000000014</v>
      </c>
      <c r="AO65">
        <v>0</v>
      </c>
      <c r="AP65">
        <v>0</v>
      </c>
      <c r="AQ65">
        <v>4.5830521796825385</v>
      </c>
      <c r="AR65">
        <v>0.65023619864130433</v>
      </c>
      <c r="AS65">
        <v>1.386527499776985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785.4679820011537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1.9200074633919435</v>
      </c>
      <c r="L66">
        <v>555.30777747715138</v>
      </c>
      <c r="M66">
        <v>27.100245498811006</v>
      </c>
      <c r="N66">
        <v>17.390519644734521</v>
      </c>
      <c r="O66">
        <v>0</v>
      </c>
      <c r="P66">
        <v>36.986376167470553</v>
      </c>
      <c r="Q66">
        <v>6.4226038710601721</v>
      </c>
      <c r="R66">
        <v>12.487010071990172</v>
      </c>
      <c r="S66">
        <v>7.7736385817535547</v>
      </c>
      <c r="T66">
        <v>0</v>
      </c>
      <c r="U66">
        <v>24.669835709264145</v>
      </c>
      <c r="V66">
        <v>6.1065405308890011</v>
      </c>
      <c r="W66">
        <v>13.666464210774413</v>
      </c>
      <c r="X66">
        <v>43.198697521222414</v>
      </c>
      <c r="Y66">
        <v>0</v>
      </c>
      <c r="Z66">
        <v>0</v>
      </c>
      <c r="AA66">
        <v>0</v>
      </c>
      <c r="AB66">
        <v>0.98149782670667651</v>
      </c>
      <c r="AC66">
        <v>0</v>
      </c>
      <c r="AD66">
        <v>0</v>
      </c>
      <c r="AE66">
        <v>4.8526769134840215</v>
      </c>
      <c r="AF66">
        <v>0</v>
      </c>
      <c r="AG66">
        <v>6.290462755200001</v>
      </c>
      <c r="AH66">
        <v>0</v>
      </c>
      <c r="AI66">
        <v>0</v>
      </c>
      <c r="AJ66">
        <v>0</v>
      </c>
      <c r="AK66">
        <v>16.03126110606777</v>
      </c>
      <c r="AL66">
        <v>0</v>
      </c>
      <c r="AM66">
        <v>0</v>
      </c>
      <c r="AN66">
        <v>0.73451500000000014</v>
      </c>
      <c r="AO66">
        <v>0</v>
      </c>
      <c r="AP66">
        <v>0</v>
      </c>
      <c r="AQ66">
        <v>9.1661043593650771</v>
      </c>
      <c r="AR66">
        <v>0.65023619864130433</v>
      </c>
      <c r="AS66">
        <v>1.386527499776985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793.12299840775484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1.9200074633919435</v>
      </c>
      <c r="L67">
        <v>555.30777747715138</v>
      </c>
      <c r="M67">
        <v>27.100245498811006</v>
      </c>
      <c r="N67">
        <v>17.390519644734521</v>
      </c>
      <c r="O67">
        <v>0</v>
      </c>
      <c r="P67">
        <v>36.986376167470553</v>
      </c>
      <c r="Q67">
        <v>6.4226038710601721</v>
      </c>
      <c r="R67">
        <v>12.487010071990172</v>
      </c>
      <c r="S67">
        <v>7.7736385817535547</v>
      </c>
      <c r="T67">
        <v>0</v>
      </c>
      <c r="U67">
        <v>24.669835709264145</v>
      </c>
      <c r="V67">
        <v>6.1065405308890011</v>
      </c>
      <c r="W67">
        <v>13.666464210774413</v>
      </c>
      <c r="X67">
        <v>43.198697521222414</v>
      </c>
      <c r="Y67">
        <v>0</v>
      </c>
      <c r="Z67">
        <v>0</v>
      </c>
      <c r="AA67">
        <v>0</v>
      </c>
      <c r="AB67">
        <v>0.98149782670667651</v>
      </c>
      <c r="AC67">
        <v>0</v>
      </c>
      <c r="AD67">
        <v>0</v>
      </c>
      <c r="AE67">
        <v>4.8526769134840215</v>
      </c>
      <c r="AF67">
        <v>0</v>
      </c>
      <c r="AG67">
        <v>6.290462755200001</v>
      </c>
      <c r="AH67">
        <v>0</v>
      </c>
      <c r="AI67">
        <v>0</v>
      </c>
      <c r="AJ67">
        <v>0</v>
      </c>
      <c r="AK67">
        <v>16.03126110606777</v>
      </c>
      <c r="AL67">
        <v>0</v>
      </c>
      <c r="AM67">
        <v>0</v>
      </c>
      <c r="AN67">
        <v>0.73451500000000014</v>
      </c>
      <c r="AO67">
        <v>0</v>
      </c>
      <c r="AP67">
        <v>0</v>
      </c>
      <c r="AQ67">
        <v>9.1661043593650771</v>
      </c>
      <c r="AR67">
        <v>10.728898351358696</v>
      </c>
      <c r="AS67">
        <v>2.4561344106452578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804.27126747134048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1.9200074633919435</v>
      </c>
      <c r="L68">
        <v>555.30777747715138</v>
      </c>
      <c r="M68">
        <v>27.100245498811006</v>
      </c>
      <c r="N68">
        <v>17.390519644734521</v>
      </c>
      <c r="O68">
        <v>0</v>
      </c>
      <c r="P68">
        <v>36.986376167470553</v>
      </c>
      <c r="Q68">
        <v>6.4226038710601721</v>
      </c>
      <c r="R68">
        <v>12.487010071990172</v>
      </c>
      <c r="S68">
        <v>7.7736385817535547</v>
      </c>
      <c r="T68">
        <v>0</v>
      </c>
      <c r="U68">
        <v>24.669835709264145</v>
      </c>
      <c r="V68">
        <v>6.1065405308890011</v>
      </c>
      <c r="W68">
        <v>13.666464210774413</v>
      </c>
      <c r="X68">
        <v>43.198697521222414</v>
      </c>
      <c r="Y68">
        <v>0</v>
      </c>
      <c r="Z68">
        <v>0</v>
      </c>
      <c r="AA68">
        <v>0</v>
      </c>
      <c r="AB68">
        <v>0.98149782670667651</v>
      </c>
      <c r="AC68">
        <v>0</v>
      </c>
      <c r="AD68">
        <v>0</v>
      </c>
      <c r="AE68">
        <v>4.8526769134840215</v>
      </c>
      <c r="AF68">
        <v>0</v>
      </c>
      <c r="AG68">
        <v>6.290462755200001</v>
      </c>
      <c r="AH68">
        <v>0</v>
      </c>
      <c r="AI68">
        <v>0</v>
      </c>
      <c r="AJ68">
        <v>0</v>
      </c>
      <c r="AK68">
        <v>16.03126110606777</v>
      </c>
      <c r="AL68">
        <v>0</v>
      </c>
      <c r="AM68">
        <v>0</v>
      </c>
      <c r="AN68">
        <v>0.73451500000000014</v>
      </c>
      <c r="AO68">
        <v>0</v>
      </c>
      <c r="AP68">
        <v>0</v>
      </c>
      <c r="AQ68">
        <v>9.1661043593650771</v>
      </c>
      <c r="AR68">
        <v>10.728898351358696</v>
      </c>
      <c r="AS68">
        <v>2.4561344106452578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804.27126747134048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1.9200074633919435</v>
      </c>
      <c r="L69">
        <v>555.30777747715138</v>
      </c>
      <c r="M69">
        <v>27.100245498811006</v>
      </c>
      <c r="N69">
        <v>17.390519644734521</v>
      </c>
      <c r="O69">
        <v>0</v>
      </c>
      <c r="P69">
        <v>36.986376167470553</v>
      </c>
      <c r="Q69">
        <v>6.4226038710601721</v>
      </c>
      <c r="R69">
        <v>12.487010071990172</v>
      </c>
      <c r="S69">
        <v>7.7736385817535547</v>
      </c>
      <c r="T69">
        <v>0</v>
      </c>
      <c r="U69">
        <v>24.669835709264145</v>
      </c>
      <c r="V69">
        <v>6.1065405308890011</v>
      </c>
      <c r="W69">
        <v>12.069847475464025</v>
      </c>
      <c r="X69">
        <v>43.198697521222414</v>
      </c>
      <c r="Y69">
        <v>0</v>
      </c>
      <c r="Z69">
        <v>0</v>
      </c>
      <c r="AA69">
        <v>0</v>
      </c>
      <c r="AB69">
        <v>0.98149782670667651</v>
      </c>
      <c r="AC69">
        <v>0</v>
      </c>
      <c r="AD69">
        <v>0</v>
      </c>
      <c r="AE69">
        <v>4.8526769134840215</v>
      </c>
      <c r="AF69">
        <v>2.6133278727180529</v>
      </c>
      <c r="AG69">
        <v>6.290462755200001</v>
      </c>
      <c r="AH69">
        <v>4.4622295973600847</v>
      </c>
      <c r="AI69">
        <v>0</v>
      </c>
      <c r="AJ69">
        <v>0</v>
      </c>
      <c r="AK69">
        <v>16.03126110606777</v>
      </c>
      <c r="AL69">
        <v>0</v>
      </c>
      <c r="AM69">
        <v>0</v>
      </c>
      <c r="AN69">
        <v>0.73451500000000014</v>
      </c>
      <c r="AO69">
        <v>0</v>
      </c>
      <c r="AP69">
        <v>0</v>
      </c>
      <c r="AQ69">
        <v>13.749156539047615</v>
      </c>
      <c r="AR69">
        <v>0.65023619864130433</v>
      </c>
      <c r="AS69">
        <v>2.4561344106452578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804.25459823307347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1.9200074633919435</v>
      </c>
      <c r="L70">
        <v>555.30777747715138</v>
      </c>
      <c r="M70">
        <v>27.100245498811006</v>
      </c>
      <c r="N70">
        <v>17.390519644734521</v>
      </c>
      <c r="O70">
        <v>0</v>
      </c>
      <c r="P70">
        <v>36.986376167470553</v>
      </c>
      <c r="Q70">
        <v>6.4226038710601721</v>
      </c>
      <c r="R70">
        <v>12.487010071990172</v>
      </c>
      <c r="S70">
        <v>7.7736385817535547</v>
      </c>
      <c r="T70">
        <v>0</v>
      </c>
      <c r="U70">
        <v>24.669835709264145</v>
      </c>
      <c r="V70">
        <v>6.1065405308890011</v>
      </c>
      <c r="W70">
        <v>12.069847475464025</v>
      </c>
      <c r="X70">
        <v>43.198697521222414</v>
      </c>
      <c r="Y70">
        <v>0</v>
      </c>
      <c r="Z70">
        <v>0</v>
      </c>
      <c r="AA70">
        <v>0</v>
      </c>
      <c r="AB70">
        <v>0.98149782670667651</v>
      </c>
      <c r="AC70">
        <v>0</v>
      </c>
      <c r="AD70">
        <v>0</v>
      </c>
      <c r="AE70">
        <v>4.8526769134840215</v>
      </c>
      <c r="AF70">
        <v>5.2266554386409734</v>
      </c>
      <c r="AG70">
        <v>6.290462755200001</v>
      </c>
      <c r="AH70">
        <v>9.4822377026399174</v>
      </c>
      <c r="AI70">
        <v>0</v>
      </c>
      <c r="AJ70">
        <v>0</v>
      </c>
      <c r="AK70">
        <v>16.03126110606777</v>
      </c>
      <c r="AL70">
        <v>0</v>
      </c>
      <c r="AM70">
        <v>0</v>
      </c>
      <c r="AN70">
        <v>0.73451500000000014</v>
      </c>
      <c r="AO70">
        <v>0</v>
      </c>
      <c r="AP70">
        <v>0</v>
      </c>
      <c r="AQ70">
        <v>13.749156539047615</v>
      </c>
      <c r="AR70">
        <v>0.65023619864130433</v>
      </c>
      <c r="AS70">
        <v>2.4561344106452578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811.88793390427622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1.9200074633919435</v>
      </c>
      <c r="L71">
        <v>555.30777747715138</v>
      </c>
      <c r="M71">
        <v>27.100245498811006</v>
      </c>
      <c r="N71">
        <v>17.390519644734521</v>
      </c>
      <c r="O71">
        <v>0</v>
      </c>
      <c r="P71">
        <v>36.986376167470553</v>
      </c>
      <c r="Q71">
        <v>3.109970556213018</v>
      </c>
      <c r="R71">
        <v>12.487010071990172</v>
      </c>
      <c r="S71">
        <v>7.7736385817535547</v>
      </c>
      <c r="T71">
        <v>0</v>
      </c>
      <c r="U71">
        <v>24.669835709264145</v>
      </c>
      <c r="V71">
        <v>6.1065405308890011</v>
      </c>
      <c r="W71">
        <v>12.069847475464025</v>
      </c>
      <c r="X71">
        <v>43.198697521222414</v>
      </c>
      <c r="Y71">
        <v>0</v>
      </c>
      <c r="Z71">
        <v>0</v>
      </c>
      <c r="AA71">
        <v>0</v>
      </c>
      <c r="AB71">
        <v>3.8788789864966238</v>
      </c>
      <c r="AC71">
        <v>0</v>
      </c>
      <c r="AD71">
        <v>2.6560269324753976</v>
      </c>
      <c r="AE71">
        <v>9.7053538269680431</v>
      </c>
      <c r="AF71">
        <v>7.8399833113590258</v>
      </c>
      <c r="AG71">
        <v>6.290462755200001</v>
      </c>
      <c r="AH71">
        <v>17.570028828680044</v>
      </c>
      <c r="AI71">
        <v>0</v>
      </c>
      <c r="AJ71">
        <v>0</v>
      </c>
      <c r="AK71">
        <v>16.03126110606777</v>
      </c>
      <c r="AL71">
        <v>0</v>
      </c>
      <c r="AM71">
        <v>0</v>
      </c>
      <c r="AN71">
        <v>0.77124099999999995</v>
      </c>
      <c r="AO71">
        <v>0</v>
      </c>
      <c r="AP71">
        <v>0</v>
      </c>
      <c r="AQ71">
        <v>13.749156539047615</v>
      </c>
      <c r="AR71">
        <v>0.65023619864130433</v>
      </c>
      <c r="AS71">
        <v>1.386527499776985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828.64962368306828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8.9300613779124163</v>
      </c>
      <c r="L72">
        <v>555.30777747715138</v>
      </c>
      <c r="M72">
        <v>27.100245498811006</v>
      </c>
      <c r="N72">
        <v>17.390519644734521</v>
      </c>
      <c r="O72">
        <v>0</v>
      </c>
      <c r="P72">
        <v>36.986376167470553</v>
      </c>
      <c r="Q72">
        <v>3.109970556213018</v>
      </c>
      <c r="R72">
        <v>12.487010071990172</v>
      </c>
      <c r="S72">
        <v>7.7736385817535547</v>
      </c>
      <c r="T72">
        <v>0</v>
      </c>
      <c r="U72">
        <v>24.669835709264145</v>
      </c>
      <c r="V72">
        <v>6.1065405308890011</v>
      </c>
      <c r="W72">
        <v>12.069847475464025</v>
      </c>
      <c r="X72">
        <v>43.198697521222414</v>
      </c>
      <c r="Y72">
        <v>0</v>
      </c>
      <c r="Z72">
        <v>0.32396625000000001</v>
      </c>
      <c r="AA72">
        <v>2.0702803540084385</v>
      </c>
      <c r="AB72">
        <v>3.8788789864966238</v>
      </c>
      <c r="AC72">
        <v>0</v>
      </c>
      <c r="AD72">
        <v>5.3813046317940962</v>
      </c>
      <c r="AE72">
        <v>9.7053538269680431</v>
      </c>
      <c r="AF72">
        <v>10.453310877281947</v>
      </c>
      <c r="AG72">
        <v>6.290462755200001</v>
      </c>
      <c r="AH72">
        <v>23.147815748680046</v>
      </c>
      <c r="AI72">
        <v>0</v>
      </c>
      <c r="AJ72">
        <v>0</v>
      </c>
      <c r="AK72">
        <v>16.03126110606777</v>
      </c>
      <c r="AL72">
        <v>0</v>
      </c>
      <c r="AM72">
        <v>1.554692456864216</v>
      </c>
      <c r="AN72">
        <v>0.77124099999999995</v>
      </c>
      <c r="AO72">
        <v>0</v>
      </c>
      <c r="AP72">
        <v>0</v>
      </c>
      <c r="AQ72">
        <v>13.749156539047615</v>
      </c>
      <c r="AR72">
        <v>0.65023619864130433</v>
      </c>
      <c r="AS72">
        <v>1.386527499776985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850.52500884370329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8.9300613779124163</v>
      </c>
      <c r="L73">
        <v>555.30777747715138</v>
      </c>
      <c r="M73">
        <v>27.100245498811006</v>
      </c>
      <c r="N73">
        <v>17.390519644734521</v>
      </c>
      <c r="O73">
        <v>0</v>
      </c>
      <c r="P73">
        <v>36.986376167470553</v>
      </c>
      <c r="Q73">
        <v>3.109970556213018</v>
      </c>
      <c r="R73">
        <v>12.487010071990172</v>
      </c>
      <c r="S73">
        <v>7.7736385817535547</v>
      </c>
      <c r="T73">
        <v>0</v>
      </c>
      <c r="U73">
        <v>24.669835709264145</v>
      </c>
      <c r="V73">
        <v>6.1065405308890011</v>
      </c>
      <c r="W73">
        <v>12.069847475464025</v>
      </c>
      <c r="X73">
        <v>43.198697521222414</v>
      </c>
      <c r="Y73">
        <v>0</v>
      </c>
      <c r="Z73">
        <v>3.840943909090909</v>
      </c>
      <c r="AA73">
        <v>4.0940376160337557</v>
      </c>
      <c r="AB73">
        <v>7.7577582798199538</v>
      </c>
      <c r="AC73">
        <v>0</v>
      </c>
      <c r="AD73">
        <v>5.3813046317940962</v>
      </c>
      <c r="AE73">
        <v>9.7053538269680431</v>
      </c>
      <c r="AF73">
        <v>11.475412664807301</v>
      </c>
      <c r="AG73">
        <v>6.290462755200001</v>
      </c>
      <c r="AH73">
        <v>34.442834369060193</v>
      </c>
      <c r="AI73">
        <v>0</v>
      </c>
      <c r="AJ73">
        <v>0</v>
      </c>
      <c r="AK73">
        <v>16.03126110606777</v>
      </c>
      <c r="AL73">
        <v>0</v>
      </c>
      <c r="AM73">
        <v>1.9629956534133532</v>
      </c>
      <c r="AN73">
        <v>0.77124099999999995</v>
      </c>
      <c r="AO73">
        <v>0</v>
      </c>
      <c r="AP73">
        <v>0</v>
      </c>
      <c r="AQ73">
        <v>13.749156539047615</v>
      </c>
      <c r="AR73">
        <v>0.65023619864130433</v>
      </c>
      <c r="AS73">
        <v>1.386527499776985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872.67004666259754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8.9300613779124163</v>
      </c>
      <c r="L74">
        <v>555.30777747715138</v>
      </c>
      <c r="M74">
        <v>27.100245498811006</v>
      </c>
      <c r="N74">
        <v>17.390519644734521</v>
      </c>
      <c r="O74">
        <v>0</v>
      </c>
      <c r="P74">
        <v>36.986376167470553</v>
      </c>
      <c r="Q74">
        <v>3.109970556213018</v>
      </c>
      <c r="R74">
        <v>12.487010071990172</v>
      </c>
      <c r="S74">
        <v>7.7736385817535547</v>
      </c>
      <c r="T74">
        <v>0</v>
      </c>
      <c r="U74">
        <v>24.669835709264145</v>
      </c>
      <c r="V74">
        <v>6.1065405308890011</v>
      </c>
      <c r="W74">
        <v>12.069847475464025</v>
      </c>
      <c r="X74">
        <v>43.198697521222414</v>
      </c>
      <c r="Y74">
        <v>0</v>
      </c>
      <c r="Z74">
        <v>3.840943909090909</v>
      </c>
      <c r="AA74">
        <v>6.513241466666666</v>
      </c>
      <c r="AB74">
        <v>7.7577582798199538</v>
      </c>
      <c r="AC74">
        <v>0</v>
      </c>
      <c r="AD74">
        <v>8.0719569476911435</v>
      </c>
      <c r="AE74">
        <v>9.7053538269680431</v>
      </c>
      <c r="AF74">
        <v>11.475412664807301</v>
      </c>
      <c r="AG74">
        <v>6.290462755200001</v>
      </c>
      <c r="AH74">
        <v>34.442834369060193</v>
      </c>
      <c r="AI74">
        <v>0</v>
      </c>
      <c r="AJ74">
        <v>0</v>
      </c>
      <c r="AK74">
        <v>16.03126110606777</v>
      </c>
      <c r="AL74">
        <v>0</v>
      </c>
      <c r="AM74">
        <v>1.9629956534133532</v>
      </c>
      <c r="AN74">
        <v>0.77124099999999995</v>
      </c>
      <c r="AO74">
        <v>0</v>
      </c>
      <c r="AP74">
        <v>0</v>
      </c>
      <c r="AQ74">
        <v>13.749156539047615</v>
      </c>
      <c r="AR74">
        <v>0.65023619864130433</v>
      </c>
      <c r="AS74">
        <v>1.386527499776985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877.77990282912731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8.9300613779124163</v>
      </c>
      <c r="L75">
        <v>555.30777747715138</v>
      </c>
      <c r="M75">
        <v>27.100245498811006</v>
      </c>
      <c r="N75">
        <v>17.390519644734521</v>
      </c>
      <c r="O75">
        <v>0</v>
      </c>
      <c r="P75">
        <v>36.986376167470553</v>
      </c>
      <c r="Q75">
        <v>3.109970556213018</v>
      </c>
      <c r="R75">
        <v>12.487010071990172</v>
      </c>
      <c r="S75">
        <v>7.7736385817535547</v>
      </c>
      <c r="T75">
        <v>0</v>
      </c>
      <c r="U75">
        <v>24.669835709264145</v>
      </c>
      <c r="V75">
        <v>6.1065405308890011</v>
      </c>
      <c r="W75">
        <v>12.069847475464025</v>
      </c>
      <c r="X75">
        <v>43.198697521222414</v>
      </c>
      <c r="Y75">
        <v>0</v>
      </c>
      <c r="Z75">
        <v>3.840943909090909</v>
      </c>
      <c r="AA75">
        <v>7.6763202999999995</v>
      </c>
      <c r="AB75">
        <v>7.7577582798199538</v>
      </c>
      <c r="AC75">
        <v>0</v>
      </c>
      <c r="AD75">
        <v>8.0719569476911435</v>
      </c>
      <c r="AE75">
        <v>9.7053538269680431</v>
      </c>
      <c r="AF75">
        <v>11.475412664807301</v>
      </c>
      <c r="AG75">
        <v>6.290462755200001</v>
      </c>
      <c r="AH75">
        <v>34.442834369060193</v>
      </c>
      <c r="AI75">
        <v>0</v>
      </c>
      <c r="AJ75">
        <v>0</v>
      </c>
      <c r="AK75">
        <v>16.03126110606777</v>
      </c>
      <c r="AL75">
        <v>0</v>
      </c>
      <c r="AM75">
        <v>2.014033514628657</v>
      </c>
      <c r="AN75">
        <v>0.77124099999999995</v>
      </c>
      <c r="AO75">
        <v>0</v>
      </c>
      <c r="AP75">
        <v>0</v>
      </c>
      <c r="AQ75">
        <v>13.749156539047615</v>
      </c>
      <c r="AR75">
        <v>0.65023619864130433</v>
      </c>
      <c r="AS75">
        <v>1.386527499776985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878.994019523676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8.9300613779124163</v>
      </c>
      <c r="L76">
        <v>555.30777747715138</v>
      </c>
      <c r="M76">
        <v>27.100245498811006</v>
      </c>
      <c r="N76">
        <v>17.390519644734521</v>
      </c>
      <c r="O76">
        <v>0</v>
      </c>
      <c r="P76">
        <v>36.986376167470553</v>
      </c>
      <c r="Q76">
        <v>3.109970556213018</v>
      </c>
      <c r="R76">
        <v>12.487010071990172</v>
      </c>
      <c r="S76">
        <v>7.7736385817535547</v>
      </c>
      <c r="T76">
        <v>0</v>
      </c>
      <c r="U76">
        <v>24.669835709264145</v>
      </c>
      <c r="V76">
        <v>6.1065405308890011</v>
      </c>
      <c r="W76">
        <v>12.069847475464025</v>
      </c>
      <c r="X76">
        <v>43.198697521222414</v>
      </c>
      <c r="Y76">
        <v>0</v>
      </c>
      <c r="Z76">
        <v>3.840943909090909</v>
      </c>
      <c r="AA76">
        <v>7.6763202999999995</v>
      </c>
      <c r="AB76">
        <v>7.7577582798199538</v>
      </c>
      <c r="AC76">
        <v>0</v>
      </c>
      <c r="AD76">
        <v>8.0719569476911435</v>
      </c>
      <c r="AE76">
        <v>9.7053538269680431</v>
      </c>
      <c r="AF76">
        <v>11.475412664807301</v>
      </c>
      <c r="AG76">
        <v>6.290462755200001</v>
      </c>
      <c r="AH76">
        <v>34.442834369060193</v>
      </c>
      <c r="AI76">
        <v>0</v>
      </c>
      <c r="AJ76">
        <v>0</v>
      </c>
      <c r="AK76">
        <v>16.03126110606777</v>
      </c>
      <c r="AL76">
        <v>0</v>
      </c>
      <c r="AM76">
        <v>2.1985551072768192</v>
      </c>
      <c r="AN76">
        <v>0.77124099999999995</v>
      </c>
      <c r="AO76">
        <v>0</v>
      </c>
      <c r="AP76">
        <v>0</v>
      </c>
      <c r="AQ76">
        <v>13.749156539047615</v>
      </c>
      <c r="AR76">
        <v>0.65023619864130433</v>
      </c>
      <c r="AS76">
        <v>1.386527499776985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879.17854111632414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8.9300613779124163</v>
      </c>
      <c r="L77">
        <v>555.30777747715138</v>
      </c>
      <c r="M77">
        <v>27.100245498811006</v>
      </c>
      <c r="N77">
        <v>17.390519644734521</v>
      </c>
      <c r="O77">
        <v>0</v>
      </c>
      <c r="P77">
        <v>36.986376167470553</v>
      </c>
      <c r="Q77">
        <v>3.109970556213018</v>
      </c>
      <c r="R77">
        <v>12.487010071990172</v>
      </c>
      <c r="S77">
        <v>7.7736385817535547</v>
      </c>
      <c r="T77">
        <v>0</v>
      </c>
      <c r="U77">
        <v>24.669835709264145</v>
      </c>
      <c r="V77">
        <v>6.1065405308890011</v>
      </c>
      <c r="W77">
        <v>12.069847475464025</v>
      </c>
      <c r="X77">
        <v>43.198697521222414</v>
      </c>
      <c r="Y77">
        <v>0</v>
      </c>
      <c r="Z77">
        <v>3.840943909090909</v>
      </c>
      <c r="AA77">
        <v>7.6763202999999995</v>
      </c>
      <c r="AB77">
        <v>7.7577582798199538</v>
      </c>
      <c r="AC77">
        <v>0</v>
      </c>
      <c r="AD77">
        <v>8.0719569476911435</v>
      </c>
      <c r="AE77">
        <v>9.7053538269680431</v>
      </c>
      <c r="AF77">
        <v>11.475412664807301</v>
      </c>
      <c r="AG77">
        <v>6.290462755200001</v>
      </c>
      <c r="AH77">
        <v>34.442834369060193</v>
      </c>
      <c r="AI77">
        <v>0</v>
      </c>
      <c r="AJ77">
        <v>0</v>
      </c>
      <c r="AK77">
        <v>16.03126110606777</v>
      </c>
      <c r="AL77">
        <v>0</v>
      </c>
      <c r="AM77">
        <v>2.1985551072768192</v>
      </c>
      <c r="AN77">
        <v>0.77124099999999995</v>
      </c>
      <c r="AO77">
        <v>0</v>
      </c>
      <c r="AP77">
        <v>0</v>
      </c>
      <c r="AQ77">
        <v>13.749156539047615</v>
      </c>
      <c r="AR77">
        <v>0.65023619864130433</v>
      </c>
      <c r="AS77">
        <v>1.386527499776985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879.17854111632414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8.9300613779124163</v>
      </c>
      <c r="L78">
        <v>555.30777747715138</v>
      </c>
      <c r="M78">
        <v>27.100245498811006</v>
      </c>
      <c r="N78">
        <v>17.390519644734521</v>
      </c>
      <c r="O78">
        <v>0</v>
      </c>
      <c r="P78">
        <v>36.986376167470553</v>
      </c>
      <c r="Q78">
        <v>3.109970556213018</v>
      </c>
      <c r="R78">
        <v>12.487010071990172</v>
      </c>
      <c r="S78">
        <v>7.7736385817535547</v>
      </c>
      <c r="T78">
        <v>0</v>
      </c>
      <c r="U78">
        <v>24.669835709264145</v>
      </c>
      <c r="V78">
        <v>6.1065405308890011</v>
      </c>
      <c r="W78">
        <v>12.069847475464025</v>
      </c>
      <c r="X78">
        <v>43.198697521222414</v>
      </c>
      <c r="Y78">
        <v>0</v>
      </c>
      <c r="Z78">
        <v>3.840943909090909</v>
      </c>
      <c r="AA78">
        <v>7.6763202999999995</v>
      </c>
      <c r="AB78">
        <v>7.7577582798199538</v>
      </c>
      <c r="AC78">
        <v>0</v>
      </c>
      <c r="AD78">
        <v>5.3813046317940962</v>
      </c>
      <c r="AE78">
        <v>9.7053538269680431</v>
      </c>
      <c r="AF78">
        <v>11.475412664807301</v>
      </c>
      <c r="AG78">
        <v>6.290462755200001</v>
      </c>
      <c r="AH78">
        <v>34.442834369060193</v>
      </c>
      <c r="AI78">
        <v>0</v>
      </c>
      <c r="AJ78">
        <v>0</v>
      </c>
      <c r="AK78">
        <v>16.03126110606777</v>
      </c>
      <c r="AL78">
        <v>0</v>
      </c>
      <c r="AM78">
        <v>2.1985551072768192</v>
      </c>
      <c r="AN78">
        <v>0.77124099999999995</v>
      </c>
      <c r="AO78">
        <v>0</v>
      </c>
      <c r="AP78">
        <v>0</v>
      </c>
      <c r="AQ78">
        <v>13.749156539047615</v>
      </c>
      <c r="AR78">
        <v>0.65023619864130433</v>
      </c>
      <c r="AS78">
        <v>1.386527499776985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876.48788880042719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8.9300613779124163</v>
      </c>
      <c r="L79">
        <v>555.30777747715138</v>
      </c>
      <c r="M79">
        <v>27.100245498811006</v>
      </c>
      <c r="N79">
        <v>17.390519644734521</v>
      </c>
      <c r="O79">
        <v>0</v>
      </c>
      <c r="P79">
        <v>36.986376167470553</v>
      </c>
      <c r="Q79">
        <v>3.109970556213018</v>
      </c>
      <c r="R79">
        <v>12.487010071990172</v>
      </c>
      <c r="S79">
        <v>7.7736385817535547</v>
      </c>
      <c r="T79">
        <v>0</v>
      </c>
      <c r="U79">
        <v>24.669835709264145</v>
      </c>
      <c r="V79">
        <v>6.1065405308890011</v>
      </c>
      <c r="W79">
        <v>12.069847475464025</v>
      </c>
      <c r="X79">
        <v>43.198697521222414</v>
      </c>
      <c r="Y79">
        <v>0</v>
      </c>
      <c r="Z79">
        <v>1.9204719545454545</v>
      </c>
      <c r="AA79">
        <v>4.1368388974683548</v>
      </c>
      <c r="AB79">
        <v>7.7577582798199538</v>
      </c>
      <c r="AC79">
        <v>0</v>
      </c>
      <c r="AD79">
        <v>5.3813046317940962</v>
      </c>
      <c r="AE79">
        <v>9.7053538269680431</v>
      </c>
      <c r="AF79">
        <v>7.8399833113590258</v>
      </c>
      <c r="AG79">
        <v>6.290462755200001</v>
      </c>
      <c r="AH79">
        <v>15.617803437360084</v>
      </c>
      <c r="AI79">
        <v>0</v>
      </c>
      <c r="AJ79">
        <v>0</v>
      </c>
      <c r="AK79">
        <v>16.03126110606777</v>
      </c>
      <c r="AL79">
        <v>0</v>
      </c>
      <c r="AM79">
        <v>1.554692456864216</v>
      </c>
      <c r="AN79">
        <v>0.80796699999999999</v>
      </c>
      <c r="AO79">
        <v>0</v>
      </c>
      <c r="AP79">
        <v>0.18862167754763878</v>
      </c>
      <c r="AQ79">
        <v>13.749156539047615</v>
      </c>
      <c r="AR79">
        <v>0.65023619864130433</v>
      </c>
      <c r="AS79">
        <v>1.386527499776985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848.14896018533659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8.9300613779124163</v>
      </c>
      <c r="L80">
        <v>555.30777747715138</v>
      </c>
      <c r="M80">
        <v>27.100245498811006</v>
      </c>
      <c r="N80">
        <v>17.390519644734521</v>
      </c>
      <c r="O80">
        <v>0</v>
      </c>
      <c r="P80">
        <v>36.986376167470553</v>
      </c>
      <c r="Q80">
        <v>3.109970556213018</v>
      </c>
      <c r="R80">
        <v>12.487010071990172</v>
      </c>
      <c r="S80">
        <v>7.7736385817535547</v>
      </c>
      <c r="T80">
        <v>0</v>
      </c>
      <c r="U80">
        <v>24.669835709264145</v>
      </c>
      <c r="V80">
        <v>6.1065405308890011</v>
      </c>
      <c r="W80">
        <v>12.069847475464025</v>
      </c>
      <c r="X80">
        <v>43.198697521222414</v>
      </c>
      <c r="Y80">
        <v>0</v>
      </c>
      <c r="Z80">
        <v>1.9204719545454545</v>
      </c>
      <c r="AA80">
        <v>1.8609261333333333</v>
      </c>
      <c r="AB80">
        <v>3.8788789864966238</v>
      </c>
      <c r="AC80">
        <v>0</v>
      </c>
      <c r="AD80">
        <v>2.6560269324753976</v>
      </c>
      <c r="AE80">
        <v>4.8526769134840215</v>
      </c>
      <c r="AF80">
        <v>5.2266554386409734</v>
      </c>
      <c r="AG80">
        <v>6.290462755200001</v>
      </c>
      <c r="AH80">
        <v>13.777133747624077</v>
      </c>
      <c r="AI80">
        <v>0</v>
      </c>
      <c r="AJ80">
        <v>0</v>
      </c>
      <c r="AK80">
        <v>16.03126110606777</v>
      </c>
      <c r="AL80">
        <v>0</v>
      </c>
      <c r="AM80">
        <v>0</v>
      </c>
      <c r="AN80">
        <v>0.80796699999999999</v>
      </c>
      <c r="AO80">
        <v>0</v>
      </c>
      <c r="AP80">
        <v>0.18862167754763878</v>
      </c>
      <c r="AQ80">
        <v>13.749156539047615</v>
      </c>
      <c r="AR80">
        <v>0.65023619864130433</v>
      </c>
      <c r="AS80">
        <v>1.386527499776985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828.40752349575712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8.9300613779124163</v>
      </c>
      <c r="L81">
        <v>555.30777747715138</v>
      </c>
      <c r="M81">
        <v>27.100245498811006</v>
      </c>
      <c r="N81">
        <v>17.390519644734521</v>
      </c>
      <c r="O81">
        <v>0</v>
      </c>
      <c r="P81">
        <v>36.986376167470553</v>
      </c>
      <c r="Q81">
        <v>3.109970556213018</v>
      </c>
      <c r="R81">
        <v>12.487010071990172</v>
      </c>
      <c r="S81">
        <v>7.7736385817535547</v>
      </c>
      <c r="T81">
        <v>0</v>
      </c>
      <c r="U81">
        <v>24.669835709264145</v>
      </c>
      <c r="V81">
        <v>6.1065405308890011</v>
      </c>
      <c r="W81">
        <v>12.069847475464025</v>
      </c>
      <c r="X81">
        <v>43.198697521222414</v>
      </c>
      <c r="Y81">
        <v>0</v>
      </c>
      <c r="Z81">
        <v>1.9204719545454545</v>
      </c>
      <c r="AA81">
        <v>0</v>
      </c>
      <c r="AB81">
        <v>0</v>
      </c>
      <c r="AC81">
        <v>0</v>
      </c>
      <c r="AD81">
        <v>0</v>
      </c>
      <c r="AE81">
        <v>4.8526769134840215</v>
      </c>
      <c r="AF81">
        <v>2.6133278727180529</v>
      </c>
      <c r="AG81">
        <v>6.290462755200001</v>
      </c>
      <c r="AH81">
        <v>12.271131162639914</v>
      </c>
      <c r="AI81">
        <v>0</v>
      </c>
      <c r="AJ81">
        <v>0</v>
      </c>
      <c r="AK81">
        <v>16.03126110606777</v>
      </c>
      <c r="AL81">
        <v>0</v>
      </c>
      <c r="AM81">
        <v>0</v>
      </c>
      <c r="AN81">
        <v>0.80796699999999999</v>
      </c>
      <c r="AO81">
        <v>0</v>
      </c>
      <c r="AP81">
        <v>0.18862167754763878</v>
      </c>
      <c r="AQ81">
        <v>13.749156539047615</v>
      </c>
      <c r="AR81">
        <v>0.9753544513586957</v>
      </c>
      <c r="AS81">
        <v>1.386527499776985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816.21747954526222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8.9300613779124163</v>
      </c>
      <c r="L82">
        <v>555.30777747715138</v>
      </c>
      <c r="M82">
        <v>27.100245498811006</v>
      </c>
      <c r="N82">
        <v>17.390519644734521</v>
      </c>
      <c r="O82">
        <v>0</v>
      </c>
      <c r="P82">
        <v>36.986376167470553</v>
      </c>
      <c r="Q82">
        <v>3.109970556213018</v>
      </c>
      <c r="R82">
        <v>12.487010071990172</v>
      </c>
      <c r="S82">
        <v>7.7736385817535547</v>
      </c>
      <c r="T82">
        <v>0</v>
      </c>
      <c r="U82">
        <v>24.669835709264145</v>
      </c>
      <c r="V82">
        <v>6.1065405308890011</v>
      </c>
      <c r="W82">
        <v>12.069847475464025</v>
      </c>
      <c r="X82">
        <v>43.198697521222414</v>
      </c>
      <c r="Y82">
        <v>0</v>
      </c>
      <c r="Z82">
        <v>1.9204719545454545</v>
      </c>
      <c r="AA82">
        <v>0</v>
      </c>
      <c r="AB82">
        <v>0</v>
      </c>
      <c r="AC82">
        <v>0</v>
      </c>
      <c r="AD82">
        <v>0</v>
      </c>
      <c r="AE82">
        <v>4.8526769134840215</v>
      </c>
      <c r="AF82">
        <v>2.6133278727180529</v>
      </c>
      <c r="AG82">
        <v>6.290462755200001</v>
      </c>
      <c r="AH82">
        <v>5.5777869200000012</v>
      </c>
      <c r="AI82">
        <v>0</v>
      </c>
      <c r="AJ82">
        <v>0</v>
      </c>
      <c r="AK82">
        <v>16.03126110606777</v>
      </c>
      <c r="AL82">
        <v>0</v>
      </c>
      <c r="AM82">
        <v>0</v>
      </c>
      <c r="AN82">
        <v>0.80796699999999999</v>
      </c>
      <c r="AO82">
        <v>0</v>
      </c>
      <c r="AP82">
        <v>0.18862167754763878</v>
      </c>
      <c r="AQ82">
        <v>13.749156539047615</v>
      </c>
      <c r="AR82">
        <v>10.728898351358696</v>
      </c>
      <c r="AS82">
        <v>1.386527499776985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819.27767920262227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8.9300613779124163</v>
      </c>
      <c r="L83">
        <v>555.30777747715138</v>
      </c>
      <c r="M83">
        <v>27.100245498811006</v>
      </c>
      <c r="N83">
        <v>17.390519644734521</v>
      </c>
      <c r="O83">
        <v>0</v>
      </c>
      <c r="P83">
        <v>36.986376167470553</v>
      </c>
      <c r="Q83">
        <v>3.109970556213018</v>
      </c>
      <c r="R83">
        <v>12.487010071990172</v>
      </c>
      <c r="S83">
        <v>7.7736385817535547</v>
      </c>
      <c r="T83">
        <v>0</v>
      </c>
      <c r="U83">
        <v>24.669835709264145</v>
      </c>
      <c r="V83">
        <v>6.1065405308890011</v>
      </c>
      <c r="W83">
        <v>12.069847475464025</v>
      </c>
      <c r="X83">
        <v>43.198697521222414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4.8526769134840215</v>
      </c>
      <c r="AF83">
        <v>2.6133278727180529</v>
      </c>
      <c r="AG83">
        <v>6.290462755200001</v>
      </c>
      <c r="AH83">
        <v>5.2431198152481526</v>
      </c>
      <c r="AI83">
        <v>0</v>
      </c>
      <c r="AJ83">
        <v>0</v>
      </c>
      <c r="AK83">
        <v>16.03126110606777</v>
      </c>
      <c r="AL83">
        <v>0</v>
      </c>
      <c r="AM83">
        <v>0</v>
      </c>
      <c r="AN83">
        <v>0.80796699999999999</v>
      </c>
      <c r="AO83">
        <v>0</v>
      </c>
      <c r="AP83">
        <v>0.18862167754763878</v>
      </c>
      <c r="AQ83">
        <v>13.749156539047615</v>
      </c>
      <c r="AR83">
        <v>10.728898351358696</v>
      </c>
      <c r="AS83">
        <v>1.386527499776985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817.02254014332505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8.9300613779124163</v>
      </c>
      <c r="L84">
        <v>555.30777747715138</v>
      </c>
      <c r="M84">
        <v>27.100245498811006</v>
      </c>
      <c r="N84">
        <v>17.390519644734521</v>
      </c>
      <c r="O84">
        <v>0</v>
      </c>
      <c r="P84">
        <v>36.986376167470553</v>
      </c>
      <c r="Q84">
        <v>3.109970556213018</v>
      </c>
      <c r="R84">
        <v>12.487010071990172</v>
      </c>
      <c r="S84">
        <v>7.7736385817535547</v>
      </c>
      <c r="T84">
        <v>0</v>
      </c>
      <c r="U84">
        <v>24.669835709264145</v>
      </c>
      <c r="V84">
        <v>6.1065405308890011</v>
      </c>
      <c r="W84">
        <v>12.069847475464025</v>
      </c>
      <c r="X84">
        <v>43.198697521222414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4.8526769134840215</v>
      </c>
      <c r="AF84">
        <v>2.6133278727180529</v>
      </c>
      <c r="AG84">
        <v>6.290462755200001</v>
      </c>
      <c r="AH84">
        <v>0</v>
      </c>
      <c r="AI84">
        <v>0</v>
      </c>
      <c r="AJ84">
        <v>0</v>
      </c>
      <c r="AK84">
        <v>16.03126110606777</v>
      </c>
      <c r="AL84">
        <v>0</v>
      </c>
      <c r="AM84">
        <v>0</v>
      </c>
      <c r="AN84">
        <v>0.80796699999999999</v>
      </c>
      <c r="AO84">
        <v>0</v>
      </c>
      <c r="AP84">
        <v>0.18862167754763878</v>
      </c>
      <c r="AQ84">
        <v>13.749156539047615</v>
      </c>
      <c r="AR84">
        <v>0.9753544513586957</v>
      </c>
      <c r="AS84">
        <v>1.386527499776985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802.02587642807691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1.9200074633919435</v>
      </c>
      <c r="L85">
        <v>555.30777747715138</v>
      </c>
      <c r="M85">
        <v>24.150552280523435</v>
      </c>
      <c r="N85">
        <v>17.390519644734521</v>
      </c>
      <c r="O85">
        <v>0</v>
      </c>
      <c r="P85">
        <v>36.986376167470553</v>
      </c>
      <c r="Q85">
        <v>3.109970556213018</v>
      </c>
      <c r="R85">
        <v>12.487010071990172</v>
      </c>
      <c r="S85">
        <v>7.7736385817535547</v>
      </c>
      <c r="T85">
        <v>0</v>
      </c>
      <c r="U85">
        <v>24.669835709264145</v>
      </c>
      <c r="V85">
        <v>6.1065405308890011</v>
      </c>
      <c r="W85">
        <v>12.069847475464025</v>
      </c>
      <c r="X85">
        <v>43.198697521222414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4.8526769134840215</v>
      </c>
      <c r="AF85">
        <v>2.6133278727180529</v>
      </c>
      <c r="AG85">
        <v>6.290462755200001</v>
      </c>
      <c r="AH85">
        <v>0</v>
      </c>
      <c r="AI85">
        <v>0</v>
      </c>
      <c r="AJ85">
        <v>0</v>
      </c>
      <c r="AK85">
        <v>16.03126110606777</v>
      </c>
      <c r="AL85">
        <v>0</v>
      </c>
      <c r="AM85">
        <v>0</v>
      </c>
      <c r="AN85">
        <v>0.80796699999999999</v>
      </c>
      <c r="AO85">
        <v>0</v>
      </c>
      <c r="AP85">
        <v>0.18862167754763878</v>
      </c>
      <c r="AQ85">
        <v>13.396613851269837</v>
      </c>
      <c r="AR85">
        <v>0.65023619864130433</v>
      </c>
      <c r="AS85">
        <v>1.386527499776985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791.38846835477386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1.9200074633919435</v>
      </c>
      <c r="L86">
        <v>555.30777747715138</v>
      </c>
      <c r="M86">
        <v>24.150552280523435</v>
      </c>
      <c r="N86">
        <v>17.390519644734521</v>
      </c>
      <c r="O86">
        <v>0</v>
      </c>
      <c r="P86">
        <v>36.986376167470553</v>
      </c>
      <c r="Q86">
        <v>3.109970556213018</v>
      </c>
      <c r="R86">
        <v>12.487010071990172</v>
      </c>
      <c r="S86">
        <v>7.7736385817535547</v>
      </c>
      <c r="T86">
        <v>0</v>
      </c>
      <c r="U86">
        <v>24.669835709264145</v>
      </c>
      <c r="V86">
        <v>6.1065405308890011</v>
      </c>
      <c r="W86">
        <v>12.069847475464025</v>
      </c>
      <c r="X86">
        <v>43.198697521222414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4.8526769134840215</v>
      </c>
      <c r="AF86">
        <v>2.6133278727180529</v>
      </c>
      <c r="AG86">
        <v>6.290462755200001</v>
      </c>
      <c r="AH86">
        <v>0</v>
      </c>
      <c r="AI86">
        <v>0</v>
      </c>
      <c r="AJ86">
        <v>0</v>
      </c>
      <c r="AK86">
        <v>16.03126110606777</v>
      </c>
      <c r="AL86">
        <v>0</v>
      </c>
      <c r="AM86">
        <v>0</v>
      </c>
      <c r="AN86">
        <v>0.80796699999999999</v>
      </c>
      <c r="AO86">
        <v>0</v>
      </c>
      <c r="AP86">
        <v>0.18862167754763878</v>
      </c>
      <c r="AQ86">
        <v>12.802858229999996</v>
      </c>
      <c r="AR86">
        <v>0.65023619864130433</v>
      </c>
      <c r="AS86">
        <v>1.386527499776985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790.79471273350396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1.9200074633919435</v>
      </c>
      <c r="L87">
        <v>555.30777747715138</v>
      </c>
      <c r="M87">
        <v>24.150552280523435</v>
      </c>
      <c r="N87">
        <v>17.390519644734521</v>
      </c>
      <c r="O87">
        <v>0</v>
      </c>
      <c r="P87">
        <v>36.986376167470553</v>
      </c>
      <c r="Q87">
        <v>3.109970556213018</v>
      </c>
      <c r="R87">
        <v>12.487010071990172</v>
      </c>
      <c r="S87">
        <v>7.7736385817535547</v>
      </c>
      <c r="T87">
        <v>0</v>
      </c>
      <c r="U87">
        <v>24.669835709264145</v>
      </c>
      <c r="V87">
        <v>6.1065405308890011</v>
      </c>
      <c r="W87">
        <v>12.069847475464025</v>
      </c>
      <c r="X87">
        <v>43.198697521222414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4.8526769134840215</v>
      </c>
      <c r="AF87">
        <v>2.6133278727180529</v>
      </c>
      <c r="AG87">
        <v>6.290462755200001</v>
      </c>
      <c r="AH87">
        <v>0</v>
      </c>
      <c r="AI87">
        <v>0</v>
      </c>
      <c r="AJ87">
        <v>0</v>
      </c>
      <c r="AK87">
        <v>16.03126110606777</v>
      </c>
      <c r="AL87">
        <v>0</v>
      </c>
      <c r="AM87">
        <v>0</v>
      </c>
      <c r="AN87">
        <v>0.80796699999999999</v>
      </c>
      <c r="AO87">
        <v>0</v>
      </c>
      <c r="AP87">
        <v>0</v>
      </c>
      <c r="AQ87">
        <v>8.5352388199999982</v>
      </c>
      <c r="AR87">
        <v>0.65023619864130433</v>
      </c>
      <c r="AS87">
        <v>1.386527499776985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786.33847164595636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1.9200074633919435</v>
      </c>
      <c r="L88">
        <v>555.30777747715138</v>
      </c>
      <c r="M88">
        <v>24.150552280523435</v>
      </c>
      <c r="N88">
        <v>17.390519644734521</v>
      </c>
      <c r="O88">
        <v>0</v>
      </c>
      <c r="P88">
        <v>36.986376167470553</v>
      </c>
      <c r="Q88">
        <v>3.109970556213018</v>
      </c>
      <c r="R88">
        <v>12.487010071990172</v>
      </c>
      <c r="S88">
        <v>7.7736385817535547</v>
      </c>
      <c r="T88">
        <v>0</v>
      </c>
      <c r="U88">
        <v>24.669835709264145</v>
      </c>
      <c r="V88">
        <v>6.1065405308890011</v>
      </c>
      <c r="W88">
        <v>12.069847475464025</v>
      </c>
      <c r="X88">
        <v>43.198697521222414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4.8526769134840215</v>
      </c>
      <c r="AF88">
        <v>2.6133278727180529</v>
      </c>
      <c r="AG88">
        <v>6.290462755200001</v>
      </c>
      <c r="AH88">
        <v>0</v>
      </c>
      <c r="AI88">
        <v>0</v>
      </c>
      <c r="AJ88">
        <v>0</v>
      </c>
      <c r="AK88">
        <v>16.03126110606777</v>
      </c>
      <c r="AL88">
        <v>0</v>
      </c>
      <c r="AM88">
        <v>0</v>
      </c>
      <c r="AN88">
        <v>0.80796699999999999</v>
      </c>
      <c r="AO88">
        <v>0</v>
      </c>
      <c r="AP88">
        <v>0</v>
      </c>
      <c r="AQ88">
        <v>8.5352388199999982</v>
      </c>
      <c r="AR88">
        <v>0.65023619864130433</v>
      </c>
      <c r="AS88">
        <v>1.386527499776985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786.33847164595636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1.9200074633919435</v>
      </c>
      <c r="L89">
        <v>555.30777747715138</v>
      </c>
      <c r="M89">
        <v>24.150552280523435</v>
      </c>
      <c r="N89">
        <v>17.390519644734521</v>
      </c>
      <c r="O89">
        <v>0</v>
      </c>
      <c r="P89">
        <v>36.986376167470553</v>
      </c>
      <c r="Q89">
        <v>3.109970556213018</v>
      </c>
      <c r="R89">
        <v>12.487010071990172</v>
      </c>
      <c r="S89">
        <v>7.7736385817535547</v>
      </c>
      <c r="T89">
        <v>0</v>
      </c>
      <c r="U89">
        <v>24.669835709264145</v>
      </c>
      <c r="V89">
        <v>6.1065405308890011</v>
      </c>
      <c r="W89">
        <v>12.069847475464025</v>
      </c>
      <c r="X89">
        <v>43.198697521222414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4.8526769134840215</v>
      </c>
      <c r="AF89">
        <v>2.6133278727180529</v>
      </c>
      <c r="AG89">
        <v>6.290462755200001</v>
      </c>
      <c r="AH89">
        <v>5.5777869200000012</v>
      </c>
      <c r="AI89">
        <v>0</v>
      </c>
      <c r="AJ89">
        <v>0</v>
      </c>
      <c r="AK89">
        <v>16.03126110606777</v>
      </c>
      <c r="AL89">
        <v>0</v>
      </c>
      <c r="AM89">
        <v>0</v>
      </c>
      <c r="AN89">
        <v>0.80796699999999999</v>
      </c>
      <c r="AO89">
        <v>0</v>
      </c>
      <c r="AP89">
        <v>0</v>
      </c>
      <c r="AQ89">
        <v>8.5352388199999982</v>
      </c>
      <c r="AR89">
        <v>0.9753544513586957</v>
      </c>
      <c r="AS89">
        <v>1.386527499776985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792.24137681867376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1.920015726011888</v>
      </c>
      <c r="L90">
        <v>479.952782925539</v>
      </c>
      <c r="M90">
        <v>24.150552280523435</v>
      </c>
      <c r="N90">
        <v>17.390519644734521</v>
      </c>
      <c r="O90">
        <v>0</v>
      </c>
      <c r="P90">
        <v>36.986376167470553</v>
      </c>
      <c r="Q90">
        <v>2.949972071005917</v>
      </c>
      <c r="R90">
        <v>12.487010071990172</v>
      </c>
      <c r="S90">
        <v>3.8399330691588776</v>
      </c>
      <c r="T90">
        <v>0</v>
      </c>
      <c r="U90">
        <v>24.669835709264145</v>
      </c>
      <c r="V90">
        <v>6.1065405308890011</v>
      </c>
      <c r="W90">
        <v>12.069847475464025</v>
      </c>
      <c r="X90">
        <v>43.198697521222414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4.8526769134840215</v>
      </c>
      <c r="AF90">
        <v>2.6133278727180529</v>
      </c>
      <c r="AG90">
        <v>6.290462755200001</v>
      </c>
      <c r="AH90">
        <v>5.5777869200000012</v>
      </c>
      <c r="AI90">
        <v>0</v>
      </c>
      <c r="AJ90">
        <v>0</v>
      </c>
      <c r="AK90">
        <v>16.03126110606777</v>
      </c>
      <c r="AL90">
        <v>0</v>
      </c>
      <c r="AM90">
        <v>0</v>
      </c>
      <c r="AN90">
        <v>0.80796699999999999</v>
      </c>
      <c r="AO90">
        <v>0</v>
      </c>
      <c r="AP90">
        <v>0</v>
      </c>
      <c r="AQ90">
        <v>4.2676194099999991</v>
      </c>
      <c r="AR90">
        <v>0.9753544513586957</v>
      </c>
      <c r="AS90">
        <v>1.386527499776985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708.52506712187937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1.920015726011888</v>
      </c>
      <c r="L91">
        <v>403.16140897999105</v>
      </c>
      <c r="M91">
        <v>24.150552280523435</v>
      </c>
      <c r="N91">
        <v>17.390519644734521</v>
      </c>
      <c r="O91">
        <v>0</v>
      </c>
      <c r="P91">
        <v>36.986376167470553</v>
      </c>
      <c r="Q91">
        <v>3.2399693254437869</v>
      </c>
      <c r="R91">
        <v>12.488017088168371</v>
      </c>
      <c r="S91">
        <v>7.7754376851766853</v>
      </c>
      <c r="T91">
        <v>0</v>
      </c>
      <c r="U91">
        <v>24.669835709264145</v>
      </c>
      <c r="V91">
        <v>6.1065405308890011</v>
      </c>
      <c r="W91">
        <v>12.069847475464025</v>
      </c>
      <c r="X91">
        <v>43.198697521222414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4.8526769134840215</v>
      </c>
      <c r="AF91">
        <v>2.6133278727180529</v>
      </c>
      <c r="AG91">
        <v>6.290462755200001</v>
      </c>
      <c r="AH91">
        <v>5.5777869200000012</v>
      </c>
      <c r="AI91">
        <v>0</v>
      </c>
      <c r="AJ91">
        <v>0</v>
      </c>
      <c r="AK91">
        <v>16.03126110606777</v>
      </c>
      <c r="AL91">
        <v>0</v>
      </c>
      <c r="AM91">
        <v>0</v>
      </c>
      <c r="AN91">
        <v>0.80796699999999999</v>
      </c>
      <c r="AO91">
        <v>0</v>
      </c>
      <c r="AP91">
        <v>0</v>
      </c>
      <c r="AQ91">
        <v>4.2676194099999991</v>
      </c>
      <c r="AR91">
        <v>0.9753544513586957</v>
      </c>
      <c r="AS91">
        <v>1.386527499776985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635.96020206296544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1.920015726011888</v>
      </c>
      <c r="L92">
        <v>364.76602290483788</v>
      </c>
      <c r="M92">
        <v>24.150552280523435</v>
      </c>
      <c r="N92">
        <v>17.390519644734521</v>
      </c>
      <c r="O92">
        <v>0</v>
      </c>
      <c r="P92">
        <v>36.986376167470553</v>
      </c>
      <c r="Q92">
        <v>3.2399693254437869</v>
      </c>
      <c r="R92">
        <v>12.488017088168371</v>
      </c>
      <c r="S92">
        <v>7.7754480394676451</v>
      </c>
      <c r="T92">
        <v>0</v>
      </c>
      <c r="U92">
        <v>24.669835709264145</v>
      </c>
      <c r="V92">
        <v>6.1065405308890011</v>
      </c>
      <c r="W92">
        <v>12.069847475464025</v>
      </c>
      <c r="X92">
        <v>43.198697521222414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2.6133278727180529</v>
      </c>
      <c r="AG92">
        <v>6.290462755200001</v>
      </c>
      <c r="AH92">
        <v>5.5777869200000012</v>
      </c>
      <c r="AI92">
        <v>0</v>
      </c>
      <c r="AJ92">
        <v>0</v>
      </c>
      <c r="AK92">
        <v>16.03126110606777</v>
      </c>
      <c r="AL92">
        <v>0</v>
      </c>
      <c r="AM92">
        <v>0</v>
      </c>
      <c r="AN92">
        <v>0.80796699999999999</v>
      </c>
      <c r="AO92">
        <v>0</v>
      </c>
      <c r="AP92">
        <v>0</v>
      </c>
      <c r="AQ92">
        <v>4.2676194099999991</v>
      </c>
      <c r="AR92">
        <v>0.9753544513586957</v>
      </c>
      <c r="AS92">
        <v>1.386527499776985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592.712149428619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1.920015726011888</v>
      </c>
      <c r="L93">
        <v>335.96872040162702</v>
      </c>
      <c r="M93">
        <v>24.150552280523435</v>
      </c>
      <c r="N93">
        <v>17.390519644734521</v>
      </c>
      <c r="O93">
        <v>0</v>
      </c>
      <c r="P93">
        <v>36.986376167470553</v>
      </c>
      <c r="Q93">
        <v>3.0099715029585794</v>
      </c>
      <c r="R93">
        <v>12.488017088168371</v>
      </c>
      <c r="S93">
        <v>3.8389288873949572</v>
      </c>
      <c r="T93">
        <v>0</v>
      </c>
      <c r="U93">
        <v>24.669835709264145</v>
      </c>
      <c r="V93">
        <v>6.1018373989218322</v>
      </c>
      <c r="W93">
        <v>12.069110938469363</v>
      </c>
      <c r="X93">
        <v>43.198728334556129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2.6133278727180529</v>
      </c>
      <c r="AG93">
        <v>6.290462755200001</v>
      </c>
      <c r="AH93">
        <v>0</v>
      </c>
      <c r="AI93">
        <v>0</v>
      </c>
      <c r="AJ93">
        <v>0</v>
      </c>
      <c r="AK93">
        <v>16.03126110606777</v>
      </c>
      <c r="AL93">
        <v>0</v>
      </c>
      <c r="AM93">
        <v>0</v>
      </c>
      <c r="AN93">
        <v>0.80796699999999999</v>
      </c>
      <c r="AO93">
        <v>0</v>
      </c>
      <c r="AP93">
        <v>0</v>
      </c>
      <c r="AQ93">
        <v>0</v>
      </c>
      <c r="AR93">
        <v>1.6255906500000001</v>
      </c>
      <c r="AS93">
        <v>1.386527499776985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550.54775096386356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1.920015726011888</v>
      </c>
      <c r="L94">
        <v>305.25154252637327</v>
      </c>
      <c r="M94">
        <v>24.150552280523435</v>
      </c>
      <c r="N94">
        <v>17.390519644734521</v>
      </c>
      <c r="O94">
        <v>0</v>
      </c>
      <c r="P94">
        <v>36.986376167470553</v>
      </c>
      <c r="Q94">
        <v>3.0099715029585794</v>
      </c>
      <c r="R94">
        <v>12.488017088168371</v>
      </c>
      <c r="S94">
        <v>3.8389288873949572</v>
      </c>
      <c r="T94">
        <v>0</v>
      </c>
      <c r="U94">
        <v>24.669835709264145</v>
      </c>
      <c r="V94">
        <v>6.1018373989218322</v>
      </c>
      <c r="W94">
        <v>12.069110938469363</v>
      </c>
      <c r="X94">
        <v>43.198728334556129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2.6133278727180529</v>
      </c>
      <c r="AG94">
        <v>6.290462755200001</v>
      </c>
      <c r="AH94">
        <v>0</v>
      </c>
      <c r="AI94">
        <v>0</v>
      </c>
      <c r="AJ94">
        <v>0</v>
      </c>
      <c r="AK94">
        <v>16.03126110606777</v>
      </c>
      <c r="AL94">
        <v>0</v>
      </c>
      <c r="AM94">
        <v>0</v>
      </c>
      <c r="AN94">
        <v>0.80796699999999999</v>
      </c>
      <c r="AO94">
        <v>0</v>
      </c>
      <c r="AP94">
        <v>0</v>
      </c>
      <c r="AQ94">
        <v>0</v>
      </c>
      <c r="AR94">
        <v>1.6255906500000001</v>
      </c>
      <c r="AS94">
        <v>1.386527499776985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519.83057308860987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1.920015726011888</v>
      </c>
      <c r="L95">
        <v>305.25154252637327</v>
      </c>
      <c r="M95">
        <v>24.150552280523435</v>
      </c>
      <c r="N95">
        <v>17.390519644734521</v>
      </c>
      <c r="O95">
        <v>0</v>
      </c>
      <c r="P95">
        <v>36.986376167470553</v>
      </c>
      <c r="Q95">
        <v>2.8804720086486486</v>
      </c>
      <c r="R95">
        <v>12.488017088168371</v>
      </c>
      <c r="S95">
        <v>3.8389288873949572</v>
      </c>
      <c r="T95">
        <v>0</v>
      </c>
      <c r="U95">
        <v>24.669835709264145</v>
      </c>
      <c r="V95">
        <v>6.1018373989218322</v>
      </c>
      <c r="W95">
        <v>12.069110938469363</v>
      </c>
      <c r="X95">
        <v>43.198728334556129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2.6133278727180529</v>
      </c>
      <c r="AG95">
        <v>6.290462755200001</v>
      </c>
      <c r="AH95">
        <v>0</v>
      </c>
      <c r="AI95">
        <v>0</v>
      </c>
      <c r="AJ95">
        <v>0</v>
      </c>
      <c r="AK95">
        <v>16.03126110606777</v>
      </c>
      <c r="AL95">
        <v>0</v>
      </c>
      <c r="AM95">
        <v>0</v>
      </c>
      <c r="AN95">
        <v>0.80796699999999999</v>
      </c>
      <c r="AO95">
        <v>0</v>
      </c>
      <c r="AP95">
        <v>0</v>
      </c>
      <c r="AQ95">
        <v>0</v>
      </c>
      <c r="AR95">
        <v>1.6255906500000001</v>
      </c>
      <c r="AS95">
        <v>1.386527499776985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519.70107359429994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1.920015726011888</v>
      </c>
      <c r="L96">
        <v>305.25154252637327</v>
      </c>
      <c r="M96">
        <v>24.150552280523435</v>
      </c>
      <c r="N96">
        <v>17.390519644734521</v>
      </c>
      <c r="O96">
        <v>0</v>
      </c>
      <c r="P96">
        <v>36.986376167470553</v>
      </c>
      <c r="Q96">
        <v>2.8804720086486486</v>
      </c>
      <c r="R96">
        <v>12.488017088168371</v>
      </c>
      <c r="S96">
        <v>3.8389288873949572</v>
      </c>
      <c r="T96">
        <v>0</v>
      </c>
      <c r="U96">
        <v>24.669835709264145</v>
      </c>
      <c r="V96">
        <v>6.1018373989218322</v>
      </c>
      <c r="W96">
        <v>12.069110938469363</v>
      </c>
      <c r="X96">
        <v>43.198728334556129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2.6133278727180529</v>
      </c>
      <c r="AG96">
        <v>6.290462755200001</v>
      </c>
      <c r="AH96">
        <v>0</v>
      </c>
      <c r="AI96">
        <v>0</v>
      </c>
      <c r="AJ96">
        <v>0</v>
      </c>
      <c r="AK96">
        <v>16.03126110606777</v>
      </c>
      <c r="AL96">
        <v>0</v>
      </c>
      <c r="AM96">
        <v>0</v>
      </c>
      <c r="AN96">
        <v>0.80796699999999999</v>
      </c>
      <c r="AO96">
        <v>0</v>
      </c>
      <c r="AP96">
        <v>0</v>
      </c>
      <c r="AQ96">
        <v>0</v>
      </c>
      <c r="AR96">
        <v>1.6255906500000001</v>
      </c>
      <c r="AS96">
        <v>1.386527499776985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519.70107359429994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1.920013524635747</v>
      </c>
      <c r="L97">
        <v>305.25154252637327</v>
      </c>
      <c r="M97">
        <v>24.150552280523435</v>
      </c>
      <c r="N97">
        <v>17.390519644734521</v>
      </c>
      <c r="O97">
        <v>0</v>
      </c>
      <c r="P97">
        <v>36.986376167470553</v>
      </c>
      <c r="Q97">
        <v>2.8804720086486486</v>
      </c>
      <c r="R97">
        <v>5.7600060780865281</v>
      </c>
      <c r="S97">
        <v>3.8389288873949572</v>
      </c>
      <c r="T97">
        <v>0</v>
      </c>
      <c r="U97">
        <v>24.669835709264145</v>
      </c>
      <c r="V97">
        <v>2.6354659724608362</v>
      </c>
      <c r="W97">
        <v>12.069110938469363</v>
      </c>
      <c r="X97">
        <v>43.198728334556129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2.6133278727180529</v>
      </c>
      <c r="AG97">
        <v>6.290462755200001</v>
      </c>
      <c r="AH97">
        <v>0</v>
      </c>
      <c r="AI97">
        <v>0</v>
      </c>
      <c r="AJ97">
        <v>0</v>
      </c>
      <c r="AK97">
        <v>16.03126110606777</v>
      </c>
      <c r="AL97">
        <v>0</v>
      </c>
      <c r="AM97">
        <v>0</v>
      </c>
      <c r="AN97">
        <v>0.80796699999999999</v>
      </c>
      <c r="AO97">
        <v>0</v>
      </c>
      <c r="AP97">
        <v>0</v>
      </c>
      <c r="AQ97">
        <v>0</v>
      </c>
      <c r="AR97">
        <v>1.6255906500000001</v>
      </c>
      <c r="AS97">
        <v>1.386527499776985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509.50668895638091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1.9199953120231141</v>
      </c>
      <c r="L98">
        <v>305.25154252637327</v>
      </c>
      <c r="M98">
        <v>24.150552280523435</v>
      </c>
      <c r="N98">
        <v>17.390519644734521</v>
      </c>
      <c r="O98">
        <v>0</v>
      </c>
      <c r="P98">
        <v>36.986376167470553</v>
      </c>
      <c r="Q98">
        <v>2.8804720086486486</v>
      </c>
      <c r="R98">
        <v>5.7600060780865281</v>
      </c>
      <c r="S98">
        <v>3.8389288873949572</v>
      </c>
      <c r="T98">
        <v>0</v>
      </c>
      <c r="U98">
        <v>24.669835709264145</v>
      </c>
      <c r="V98">
        <v>1.9655520900562853</v>
      </c>
      <c r="W98">
        <v>12.069110938469363</v>
      </c>
      <c r="X98">
        <v>43.198728334556129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2.6133278727180529</v>
      </c>
      <c r="AG98">
        <v>6.290462755200001</v>
      </c>
      <c r="AH98">
        <v>0</v>
      </c>
      <c r="AI98">
        <v>0</v>
      </c>
      <c r="AJ98">
        <v>0</v>
      </c>
      <c r="AK98">
        <v>16.03126110606777</v>
      </c>
      <c r="AL98">
        <v>0</v>
      </c>
      <c r="AM98">
        <v>0</v>
      </c>
      <c r="AN98">
        <v>0.80796699999999999</v>
      </c>
      <c r="AO98">
        <v>0</v>
      </c>
      <c r="AP98">
        <v>0</v>
      </c>
      <c r="AQ98">
        <v>0</v>
      </c>
      <c r="AR98">
        <v>0.9753544513586957</v>
      </c>
      <c r="AS98">
        <v>1.386527499776985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508.18652066272239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0.10040068586194413</v>
      </c>
      <c r="L99">
        <f t="shared" si="2"/>
        <v>10.949917797635781</v>
      </c>
      <c r="M99">
        <f t="shared" si="2"/>
        <v>0.64008196570745768</v>
      </c>
      <c r="N99">
        <f t="shared" si="2"/>
        <v>0.4173724714736276</v>
      </c>
      <c r="O99">
        <f t="shared" si="2"/>
        <v>0</v>
      </c>
      <c r="P99">
        <f t="shared" si="2"/>
        <v>0.91857609225718029</v>
      </c>
      <c r="Q99">
        <f t="shared" si="2"/>
        <v>0.10739949701771381</v>
      </c>
      <c r="R99">
        <f t="shared" si="2"/>
        <v>0.26298546694036151</v>
      </c>
      <c r="S99">
        <f t="shared" si="2"/>
        <v>0.15302021878056732</v>
      </c>
      <c r="T99">
        <f t="shared" si="2"/>
        <v>0</v>
      </c>
      <c r="U99">
        <f t="shared" si="2"/>
        <v>0.59207605702233934</v>
      </c>
      <c r="V99">
        <f t="shared" si="2"/>
        <v>0.1236610498475237</v>
      </c>
      <c r="W99">
        <f t="shared" si="2"/>
        <v>0.27541987312670041</v>
      </c>
      <c r="X99">
        <f t="shared" si="2"/>
        <v>0.90579835484923998</v>
      </c>
      <c r="Y99">
        <f t="shared" si="2"/>
        <v>0</v>
      </c>
      <c r="Z99">
        <f t="shared" si="2"/>
        <v>1.3605286806818185E-2</v>
      </c>
      <c r="AA99">
        <f t="shared" si="2"/>
        <v>2.4839642130801684E-2</v>
      </c>
      <c r="AB99">
        <f t="shared" si="2"/>
        <v>3.4933468112528128E-2</v>
      </c>
      <c r="AC99">
        <f t="shared" si="2"/>
        <v>0</v>
      </c>
      <c r="AD99">
        <f t="shared" si="2"/>
        <v>2.645192106790311E-2</v>
      </c>
      <c r="AE99">
        <f t="shared" si="2"/>
        <v>8.3708676757599354E-2</v>
      </c>
      <c r="AF99">
        <f t="shared" si="2"/>
        <v>7.8698915415821538E-2</v>
      </c>
      <c r="AG99">
        <f t="shared" si="2"/>
        <v>0.15097110612479994</v>
      </c>
      <c r="AH99">
        <f t="shared" si="2"/>
        <v>0.16733360806020062</v>
      </c>
      <c r="AI99">
        <f t="shared" si="2"/>
        <v>0</v>
      </c>
      <c r="AJ99">
        <f t="shared" si="2"/>
        <v>0</v>
      </c>
      <c r="AK99">
        <f t="shared" si="2"/>
        <v>0.38475026654562694</v>
      </c>
      <c r="AL99">
        <f t="shared" si="2"/>
        <v>0</v>
      </c>
      <c r="AM99">
        <f t="shared" si="2"/>
        <v>9.3432698685296332E-3</v>
      </c>
      <c r="AN99">
        <f t="shared" si="2"/>
        <v>1.4258776000000006E-2</v>
      </c>
      <c r="AO99">
        <f t="shared" si="2"/>
        <v>0</v>
      </c>
      <c r="AP99">
        <f t="shared" si="2"/>
        <v>6.262238866238605E-3</v>
      </c>
      <c r="AQ99">
        <f t="shared" si="2"/>
        <v>0.15818024209547601</v>
      </c>
      <c r="AR99">
        <f t="shared" si="2"/>
        <v>4.2509194439062509E-2</v>
      </c>
      <c r="AS99">
        <f t="shared" si="2"/>
        <v>3.6485480727252453E-2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16.679041623539099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19.197963999999999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19.197963999999999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17.247177000000001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17.247177000000001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16.182534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16.182534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16.859117000000001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16.859117000000001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15.780255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15.780255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15.696652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15.696652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15.401977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15.401977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11.92497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11.92497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11.754034000000001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11.754034000000001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11.235377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11.235377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12.446249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12.446249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13.103873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13.103873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15.084712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15.084712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12.470048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12.470048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12.440904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12.440904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12.346410000000001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12.346410000000001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14.296794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14.296794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13.750101000000001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13.750101000000001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15.872933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15.872933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17.203610999999999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17.203610999999999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19.112344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19.112344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19.197963999999999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19.197963999999999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19.197963999999999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19.197963999999999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17.681927999999999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17.681927999999999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16.836023000000001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16.836023000000001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19.197963999999999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19.197963999999999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19.197963999999999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19.197963999999999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18.550424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18.550424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19.197963999999999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19.197963999999999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17.501512999999999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17.501512999999999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16.813635000000001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16.813635000000001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18.607704999999999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18.607704999999999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15.877269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15.877269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17.475595999999999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17.475595999999999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19.197963999999999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19.197963999999999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18.711072999999999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18.711072999999999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19.197963999999999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19.197963999999999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19.197963999999999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19.197963999999999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19.197963999999999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19.197963999999999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19.197963999999999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19.197963999999999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19.197963999999999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19.197963999999999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17.524204000000001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17.524204000000001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19.197963999999999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19.197963999999999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18.448972000000001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18.448972000000001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19.197963999999999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19.197963999999999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18.363855999999998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18.363855999999998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18.751411999999998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18.751411999999998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17.473578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17.473578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19.084610999999999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19.084610999999999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17.980436000000001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17.980436000000001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19.197963999999999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19.197963999999999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19.197963999999999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19.197963999999999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18.608008000000002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18.608008000000002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19.197963999999999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19.197963999999999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19.197963999999999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19.197963999999999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19.197963999999999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19.197963999999999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19.197963999999999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19.197963999999999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19.197963999999999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19.197963999999999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19.197963999999999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19.197963999999999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18.843485999999999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18.843485999999999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19.197963999999999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19.197963999999999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19.197963999999999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19.197963999999999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19.197963999999999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19.197963999999999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19.197963999999999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19.197963999999999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19.197963999999999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19.197963999999999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19.197963999999999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19.197963999999999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19.197963999999999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19.197963999999999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19.197963999999999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19.197963999999999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19.197963999999999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19.197963999999999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19.197963999999999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19.197963999999999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19.197963999999999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19.197963999999999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19.197963999999999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19.197963999999999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19.197963999999999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19.197963999999999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19.197963999999999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19.197963999999999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19.197963999999999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19.197963999999999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19.197963999999999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19.197963999999999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19.197963999999999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19.197963999999999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19.197963999999999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19.197963999999999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19.197963999999999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19.197963999999999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19.197963999999999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19.197963999999999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19.197963999999999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19.197963999999999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19.197963999999999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19.197963999999999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19.197963999999999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19.197963999999999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19.197963999999999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19.197963999999999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19.197963999999999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19.197963999999999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19.197963999999999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19.197963999999999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19.197963999999999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19.197963999999999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19.197963999999999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19.197963999999999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19.197963999999999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19.197963999999999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19.197963999999999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19.197963999999999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19.197963999999999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19.197963999999999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19.197963999999999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19.197963999999999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19.197963999999999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19.197963999999999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19.197963999999999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19.197963999999999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19.197963999999999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19.197963999999999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16.637958999999999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16.637958999999999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0.43106642699999947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0.43106642699999947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45309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268.77</v>
      </c>
      <c r="L3" s="196">
        <v>9.0399999999999991</v>
      </c>
      <c r="M3" s="196">
        <v>61.21</v>
      </c>
      <c r="N3" s="196">
        <v>24.9</v>
      </c>
      <c r="O3" s="196">
        <v>70.349999999999994</v>
      </c>
      <c r="P3" s="196">
        <v>25.81</v>
      </c>
      <c r="Q3" s="196">
        <v>9.19</v>
      </c>
      <c r="R3" s="196">
        <v>17.87</v>
      </c>
      <c r="S3" s="196">
        <v>11.13</v>
      </c>
      <c r="T3" s="196">
        <v>0</v>
      </c>
      <c r="U3" s="196">
        <v>59.62</v>
      </c>
      <c r="V3" s="196">
        <v>8.74</v>
      </c>
      <c r="W3" s="196">
        <v>19.559999999999999</v>
      </c>
      <c r="X3" s="196">
        <v>62.19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134.61000000000001</v>
      </c>
      <c r="AJ3" s="196">
        <v>0</v>
      </c>
      <c r="AK3" s="196">
        <v>0</v>
      </c>
      <c r="AL3" s="196">
        <v>0</v>
      </c>
      <c r="AM3" s="196">
        <v>150</v>
      </c>
      <c r="AN3" s="196">
        <v>0</v>
      </c>
      <c r="AO3">
        <v>0</v>
      </c>
      <c r="AP3" s="196">
        <v>117.33</v>
      </c>
      <c r="AQ3" s="196">
        <v>38.03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268.77</v>
      </c>
      <c r="L4" s="196">
        <v>2.88</v>
      </c>
      <c r="M4" s="196">
        <v>61.21</v>
      </c>
      <c r="N4" s="196">
        <v>24.9</v>
      </c>
      <c r="O4" s="196">
        <v>70.349999999999994</v>
      </c>
      <c r="P4" s="196">
        <v>26.18</v>
      </c>
      <c r="Q4" s="196">
        <v>4.62</v>
      </c>
      <c r="R4" s="196">
        <v>17.87</v>
      </c>
      <c r="S4" s="196">
        <v>5.76</v>
      </c>
      <c r="T4" s="196">
        <v>0</v>
      </c>
      <c r="U4" s="196">
        <v>59.62</v>
      </c>
      <c r="V4" s="196">
        <v>8.74</v>
      </c>
      <c r="W4" s="196">
        <v>19.559999999999999</v>
      </c>
      <c r="X4" s="196">
        <v>62.19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134.61000000000001</v>
      </c>
      <c r="AJ4" s="196">
        <v>0</v>
      </c>
      <c r="AK4" s="196">
        <v>0</v>
      </c>
      <c r="AL4" s="196">
        <v>0</v>
      </c>
      <c r="AM4" s="196">
        <v>150</v>
      </c>
      <c r="AN4" s="196">
        <v>0</v>
      </c>
      <c r="AO4">
        <v>0</v>
      </c>
      <c r="AP4" s="196">
        <v>117.33</v>
      </c>
      <c r="AQ4" s="196">
        <v>38.03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268.77</v>
      </c>
      <c r="L5" s="196">
        <v>2.88</v>
      </c>
      <c r="M5" s="196">
        <v>61.21</v>
      </c>
      <c r="N5" s="196">
        <v>24.9</v>
      </c>
      <c r="O5" s="196">
        <v>70.349999999999994</v>
      </c>
      <c r="P5" s="196">
        <v>26.18</v>
      </c>
      <c r="Q5" s="196">
        <v>3.84</v>
      </c>
      <c r="R5" s="196">
        <v>7.68</v>
      </c>
      <c r="S5" s="196">
        <v>5.76</v>
      </c>
      <c r="T5" s="196">
        <v>0</v>
      </c>
      <c r="U5" s="196">
        <v>59.62</v>
      </c>
      <c r="V5" s="196">
        <v>8.74</v>
      </c>
      <c r="W5" s="196">
        <v>19.57</v>
      </c>
      <c r="X5" s="196">
        <v>62.19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150</v>
      </c>
      <c r="AN5" s="196">
        <v>0</v>
      </c>
      <c r="AO5">
        <v>0</v>
      </c>
      <c r="AP5" s="196">
        <v>117.33</v>
      </c>
      <c r="AQ5" s="196">
        <v>14.4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268.77</v>
      </c>
      <c r="L6" s="196">
        <v>2.88</v>
      </c>
      <c r="M6" s="196">
        <v>61.21</v>
      </c>
      <c r="N6" s="196">
        <v>24.9</v>
      </c>
      <c r="O6" s="196">
        <v>70.349999999999994</v>
      </c>
      <c r="P6" s="196">
        <v>26.18</v>
      </c>
      <c r="Q6" s="196">
        <v>3.84</v>
      </c>
      <c r="R6" s="196">
        <v>7.68</v>
      </c>
      <c r="S6" s="196">
        <v>5.76</v>
      </c>
      <c r="T6" s="196">
        <v>0</v>
      </c>
      <c r="U6" s="196">
        <v>59.62</v>
      </c>
      <c r="V6" s="196">
        <v>2.88</v>
      </c>
      <c r="W6" s="196">
        <v>19.559999999999999</v>
      </c>
      <c r="X6" s="196">
        <v>62.19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150</v>
      </c>
      <c r="AN6" s="196">
        <v>0</v>
      </c>
      <c r="AO6">
        <v>0</v>
      </c>
      <c r="AP6" s="196">
        <v>90</v>
      </c>
      <c r="AQ6" s="196">
        <v>14.4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268.77</v>
      </c>
      <c r="L7" s="196">
        <v>2.88</v>
      </c>
      <c r="M7" s="196">
        <v>61.21</v>
      </c>
      <c r="N7" s="196">
        <v>24.9</v>
      </c>
      <c r="O7" s="196">
        <v>70.349999999999994</v>
      </c>
      <c r="P7" s="196">
        <v>26.18</v>
      </c>
      <c r="Q7" s="196">
        <v>3.84</v>
      </c>
      <c r="R7" s="196">
        <v>7.68</v>
      </c>
      <c r="S7" s="196">
        <v>5.76</v>
      </c>
      <c r="T7" s="196">
        <v>0</v>
      </c>
      <c r="U7" s="196">
        <v>59.62</v>
      </c>
      <c r="V7" s="196">
        <v>2.88</v>
      </c>
      <c r="W7" s="196">
        <v>4.8</v>
      </c>
      <c r="X7" s="196">
        <v>62.19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150</v>
      </c>
      <c r="AN7" s="196">
        <v>0</v>
      </c>
      <c r="AO7">
        <v>0</v>
      </c>
      <c r="AP7" s="196">
        <v>60</v>
      </c>
      <c r="AQ7" s="196">
        <v>14.4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268.77</v>
      </c>
      <c r="L8" s="196">
        <v>2.88</v>
      </c>
      <c r="M8" s="196">
        <v>61.21</v>
      </c>
      <c r="N8" s="196">
        <v>24.9</v>
      </c>
      <c r="O8" s="196">
        <v>70.349999999999994</v>
      </c>
      <c r="P8" s="196">
        <v>26.18</v>
      </c>
      <c r="Q8" s="196">
        <v>3.84</v>
      </c>
      <c r="R8" s="196">
        <v>7.68</v>
      </c>
      <c r="S8" s="196">
        <v>5.76</v>
      </c>
      <c r="T8" s="196">
        <v>0</v>
      </c>
      <c r="U8" s="196">
        <v>59.62</v>
      </c>
      <c r="V8" s="196">
        <v>2.88</v>
      </c>
      <c r="W8" s="196">
        <v>4.8</v>
      </c>
      <c r="X8" s="196">
        <v>38.39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150</v>
      </c>
      <c r="AN8" s="196">
        <v>0</v>
      </c>
      <c r="AO8">
        <v>0</v>
      </c>
      <c r="AP8" s="196">
        <v>57.59</v>
      </c>
      <c r="AQ8" s="196">
        <v>14.4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268.77</v>
      </c>
      <c r="L9" s="196">
        <v>2.88</v>
      </c>
      <c r="M9" s="196">
        <v>61.21</v>
      </c>
      <c r="N9" s="196">
        <v>24.9</v>
      </c>
      <c r="O9" s="196">
        <v>70.349999999999994</v>
      </c>
      <c r="P9" s="196">
        <v>26.18</v>
      </c>
      <c r="Q9" s="196">
        <v>3.84</v>
      </c>
      <c r="R9" s="196">
        <v>7.68</v>
      </c>
      <c r="S9" s="196">
        <v>5.76</v>
      </c>
      <c r="T9" s="196">
        <v>0</v>
      </c>
      <c r="U9" s="196">
        <v>59.62</v>
      </c>
      <c r="V9" s="196">
        <v>2.88</v>
      </c>
      <c r="W9" s="196">
        <v>4.8</v>
      </c>
      <c r="X9" s="196">
        <v>14.4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150</v>
      </c>
      <c r="AN9" s="196">
        <v>0</v>
      </c>
      <c r="AO9">
        <v>0</v>
      </c>
      <c r="AP9" s="196">
        <v>57.59</v>
      </c>
      <c r="AQ9" s="196">
        <v>14.4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268.77</v>
      </c>
      <c r="L10" s="196">
        <v>2.88</v>
      </c>
      <c r="M10" s="196">
        <v>61.21</v>
      </c>
      <c r="N10" s="196">
        <v>24.9</v>
      </c>
      <c r="O10" s="196">
        <v>70.349999999999994</v>
      </c>
      <c r="P10" s="196">
        <v>26.18</v>
      </c>
      <c r="Q10" s="196">
        <v>3.84</v>
      </c>
      <c r="R10" s="196">
        <v>7.68</v>
      </c>
      <c r="S10" s="196">
        <v>5.76</v>
      </c>
      <c r="T10" s="196">
        <v>0</v>
      </c>
      <c r="U10" s="196">
        <v>59.62</v>
      </c>
      <c r="V10" s="196">
        <v>2.88</v>
      </c>
      <c r="W10" s="196">
        <v>4.8</v>
      </c>
      <c r="X10" s="196">
        <v>14.4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150</v>
      </c>
      <c r="AN10" s="196">
        <v>0</v>
      </c>
      <c r="AO10">
        <v>0</v>
      </c>
      <c r="AP10" s="196">
        <v>57.59</v>
      </c>
      <c r="AQ10" s="196">
        <v>14.4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268.77</v>
      </c>
      <c r="L11" s="196">
        <v>2.88</v>
      </c>
      <c r="M11" s="196">
        <v>61.21</v>
      </c>
      <c r="N11" s="196">
        <v>24.9</v>
      </c>
      <c r="O11" s="196">
        <v>70.349999999999994</v>
      </c>
      <c r="P11" s="196">
        <v>26.18</v>
      </c>
      <c r="Q11" s="196">
        <v>3.84</v>
      </c>
      <c r="R11" s="196">
        <v>7.68</v>
      </c>
      <c r="S11" s="196">
        <v>5.76</v>
      </c>
      <c r="T11" s="196">
        <v>0</v>
      </c>
      <c r="U11" s="196">
        <v>59.62</v>
      </c>
      <c r="V11" s="196">
        <v>2.88</v>
      </c>
      <c r="W11" s="196">
        <v>4.8</v>
      </c>
      <c r="X11" s="196">
        <v>14.4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150</v>
      </c>
      <c r="AN11" s="196">
        <v>0</v>
      </c>
      <c r="AO11">
        <v>0</v>
      </c>
      <c r="AP11" s="196">
        <v>57.59</v>
      </c>
      <c r="AQ11" s="196">
        <v>14.4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268.77</v>
      </c>
      <c r="L12" s="196">
        <v>2.88</v>
      </c>
      <c r="M12" s="196">
        <v>61.21</v>
      </c>
      <c r="N12" s="196">
        <v>24.9</v>
      </c>
      <c r="O12" s="196">
        <v>70.349999999999994</v>
      </c>
      <c r="P12" s="196">
        <v>26.18</v>
      </c>
      <c r="Q12" s="196">
        <v>3.84</v>
      </c>
      <c r="R12" s="196">
        <v>7.68</v>
      </c>
      <c r="S12" s="196">
        <v>5.76</v>
      </c>
      <c r="T12" s="196">
        <v>0</v>
      </c>
      <c r="U12" s="196">
        <v>59.62</v>
      </c>
      <c r="V12" s="196">
        <v>2.88</v>
      </c>
      <c r="W12" s="196">
        <v>4.8</v>
      </c>
      <c r="X12" s="196">
        <v>14.4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150</v>
      </c>
      <c r="AN12" s="196">
        <v>0</v>
      </c>
      <c r="AO12">
        <v>0</v>
      </c>
      <c r="AP12" s="196">
        <v>57.59</v>
      </c>
      <c r="AQ12" s="196">
        <v>14.4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268.77</v>
      </c>
      <c r="L13" s="196">
        <v>2.88</v>
      </c>
      <c r="M13" s="196">
        <v>61.21</v>
      </c>
      <c r="N13" s="196">
        <v>24.9</v>
      </c>
      <c r="O13" s="196">
        <v>70.349999999999994</v>
      </c>
      <c r="P13" s="196">
        <v>26.18</v>
      </c>
      <c r="Q13" s="196">
        <v>3.84</v>
      </c>
      <c r="R13" s="196">
        <v>7.68</v>
      </c>
      <c r="S13" s="196">
        <v>5.76</v>
      </c>
      <c r="T13" s="196">
        <v>0</v>
      </c>
      <c r="U13" s="196">
        <v>59.62</v>
      </c>
      <c r="V13" s="196">
        <v>2.88</v>
      </c>
      <c r="W13" s="196">
        <v>4.8</v>
      </c>
      <c r="X13" s="196">
        <v>14.4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134.61000000000001</v>
      </c>
      <c r="AJ13" s="196">
        <v>0</v>
      </c>
      <c r="AK13" s="196">
        <v>0</v>
      </c>
      <c r="AL13" s="196">
        <v>0</v>
      </c>
      <c r="AM13" s="196">
        <v>150</v>
      </c>
      <c r="AN13" s="196">
        <v>0</v>
      </c>
      <c r="AO13">
        <v>0</v>
      </c>
      <c r="AP13" s="196">
        <v>57.59</v>
      </c>
      <c r="AQ13" s="196">
        <v>14.4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268.77</v>
      </c>
      <c r="L14" s="196">
        <v>2.88</v>
      </c>
      <c r="M14" s="196">
        <v>61.21</v>
      </c>
      <c r="N14" s="196">
        <v>24.9</v>
      </c>
      <c r="O14" s="196">
        <v>70.349999999999994</v>
      </c>
      <c r="P14" s="196">
        <v>26.18</v>
      </c>
      <c r="Q14" s="196">
        <v>3.84</v>
      </c>
      <c r="R14" s="196">
        <v>7.68</v>
      </c>
      <c r="S14" s="196">
        <v>5.76</v>
      </c>
      <c r="T14" s="196">
        <v>0</v>
      </c>
      <c r="U14" s="196">
        <v>59.62</v>
      </c>
      <c r="V14" s="196">
        <v>2.88</v>
      </c>
      <c r="W14" s="196">
        <v>4.8</v>
      </c>
      <c r="X14" s="196">
        <v>14.4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134.61000000000001</v>
      </c>
      <c r="AJ14" s="196">
        <v>0</v>
      </c>
      <c r="AK14" s="196">
        <v>0</v>
      </c>
      <c r="AL14" s="196">
        <v>0</v>
      </c>
      <c r="AM14" s="196">
        <v>150</v>
      </c>
      <c r="AN14" s="196">
        <v>0</v>
      </c>
      <c r="AO14">
        <v>0</v>
      </c>
      <c r="AP14" s="196">
        <v>57.59</v>
      </c>
      <c r="AQ14" s="196">
        <v>14.4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268.77</v>
      </c>
      <c r="L15" s="196">
        <v>2.88</v>
      </c>
      <c r="M15" s="196">
        <v>61.21</v>
      </c>
      <c r="N15" s="196">
        <v>24.9</v>
      </c>
      <c r="O15" s="196">
        <v>70.349999999999994</v>
      </c>
      <c r="P15" s="196">
        <v>26.18</v>
      </c>
      <c r="Q15" s="196">
        <v>3.84</v>
      </c>
      <c r="R15" s="196">
        <v>7.68</v>
      </c>
      <c r="S15" s="196">
        <v>5.76</v>
      </c>
      <c r="T15" s="196">
        <v>0</v>
      </c>
      <c r="U15" s="196">
        <v>59.62</v>
      </c>
      <c r="V15" s="196">
        <v>2.88</v>
      </c>
      <c r="W15" s="196">
        <v>4.8</v>
      </c>
      <c r="X15" s="196">
        <v>14.4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134.61000000000001</v>
      </c>
      <c r="AJ15" s="196">
        <v>0</v>
      </c>
      <c r="AK15" s="196">
        <v>0</v>
      </c>
      <c r="AL15" s="196">
        <v>0</v>
      </c>
      <c r="AM15" s="196">
        <v>150</v>
      </c>
      <c r="AN15" s="196">
        <v>0</v>
      </c>
      <c r="AO15">
        <v>0</v>
      </c>
      <c r="AP15" s="196">
        <v>57.59</v>
      </c>
      <c r="AQ15" s="196">
        <v>14.4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268.77</v>
      </c>
      <c r="L16" s="196">
        <v>2.88</v>
      </c>
      <c r="M16" s="196">
        <v>61.21</v>
      </c>
      <c r="N16" s="196">
        <v>24.9</v>
      </c>
      <c r="O16" s="196">
        <v>70.349999999999994</v>
      </c>
      <c r="P16" s="196">
        <v>26.18</v>
      </c>
      <c r="Q16" s="196">
        <v>3.84</v>
      </c>
      <c r="R16" s="196">
        <v>7.68</v>
      </c>
      <c r="S16" s="196">
        <v>5.76</v>
      </c>
      <c r="T16" s="196">
        <v>0</v>
      </c>
      <c r="U16" s="196">
        <v>59.62</v>
      </c>
      <c r="V16" s="196">
        <v>2.88</v>
      </c>
      <c r="W16" s="196">
        <v>4.8</v>
      </c>
      <c r="X16" s="196">
        <v>14.4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134.61000000000001</v>
      </c>
      <c r="AJ16" s="196">
        <v>0</v>
      </c>
      <c r="AK16" s="196">
        <v>0</v>
      </c>
      <c r="AL16" s="196">
        <v>0</v>
      </c>
      <c r="AM16" s="196">
        <v>150</v>
      </c>
      <c r="AN16" s="196">
        <v>0</v>
      </c>
      <c r="AO16">
        <v>0</v>
      </c>
      <c r="AP16" s="196">
        <v>57.59</v>
      </c>
      <c r="AQ16" s="196">
        <v>14.4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268.77</v>
      </c>
      <c r="L17" s="196">
        <v>2.88</v>
      </c>
      <c r="M17" s="196">
        <v>61.21</v>
      </c>
      <c r="N17" s="196">
        <v>24.9</v>
      </c>
      <c r="O17" s="196">
        <v>70.349999999999994</v>
      </c>
      <c r="P17" s="196">
        <v>26.18</v>
      </c>
      <c r="Q17" s="196">
        <v>3.84</v>
      </c>
      <c r="R17" s="196">
        <v>7.68</v>
      </c>
      <c r="S17" s="196">
        <v>5.76</v>
      </c>
      <c r="T17" s="196">
        <v>0</v>
      </c>
      <c r="U17" s="196">
        <v>59.62</v>
      </c>
      <c r="V17" s="196">
        <v>2.88</v>
      </c>
      <c r="W17" s="196">
        <v>4.8</v>
      </c>
      <c r="X17" s="196">
        <v>14.4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134.61000000000001</v>
      </c>
      <c r="AJ17" s="196">
        <v>0</v>
      </c>
      <c r="AK17" s="196">
        <v>0</v>
      </c>
      <c r="AL17" s="196">
        <v>0</v>
      </c>
      <c r="AM17" s="196">
        <v>150</v>
      </c>
      <c r="AN17" s="196">
        <v>0</v>
      </c>
      <c r="AO17">
        <v>0</v>
      </c>
      <c r="AP17" s="196">
        <v>57.59</v>
      </c>
      <c r="AQ17" s="196">
        <v>14.4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268.77</v>
      </c>
      <c r="L18" s="196">
        <v>2.88</v>
      </c>
      <c r="M18" s="196">
        <v>61.21</v>
      </c>
      <c r="N18" s="196">
        <v>24.9</v>
      </c>
      <c r="O18" s="196">
        <v>70.349999999999994</v>
      </c>
      <c r="P18" s="196">
        <v>26.18</v>
      </c>
      <c r="Q18" s="196">
        <v>3.84</v>
      </c>
      <c r="R18" s="196">
        <v>7.68</v>
      </c>
      <c r="S18" s="196">
        <v>5.76</v>
      </c>
      <c r="T18" s="196">
        <v>0</v>
      </c>
      <c r="U18" s="196">
        <v>59.62</v>
      </c>
      <c r="V18" s="196">
        <v>2.88</v>
      </c>
      <c r="W18" s="196">
        <v>4.8</v>
      </c>
      <c r="X18" s="196">
        <v>14.4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134.61000000000001</v>
      </c>
      <c r="AJ18" s="196">
        <v>0</v>
      </c>
      <c r="AK18" s="196">
        <v>0</v>
      </c>
      <c r="AL18" s="196">
        <v>0</v>
      </c>
      <c r="AM18" s="196">
        <v>150</v>
      </c>
      <c r="AN18" s="196">
        <v>0</v>
      </c>
      <c r="AO18">
        <v>0</v>
      </c>
      <c r="AP18" s="196">
        <v>57.59</v>
      </c>
      <c r="AQ18" s="196">
        <v>14.4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268.77</v>
      </c>
      <c r="L19" s="196">
        <v>2.88</v>
      </c>
      <c r="M19" s="196">
        <v>61.21</v>
      </c>
      <c r="N19" s="196">
        <v>24.9</v>
      </c>
      <c r="O19" s="196">
        <v>70.349999999999994</v>
      </c>
      <c r="P19" s="196">
        <v>26.18</v>
      </c>
      <c r="Q19" s="196">
        <v>3.84</v>
      </c>
      <c r="R19" s="196">
        <v>7.68</v>
      </c>
      <c r="S19" s="196">
        <v>5.76</v>
      </c>
      <c r="T19" s="196">
        <v>0</v>
      </c>
      <c r="U19" s="196">
        <v>59.62</v>
      </c>
      <c r="V19" s="196">
        <v>2.88</v>
      </c>
      <c r="W19" s="196">
        <v>4.8</v>
      </c>
      <c r="X19" s="196">
        <v>14.4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134.61000000000001</v>
      </c>
      <c r="AJ19" s="196">
        <v>0</v>
      </c>
      <c r="AK19" s="196">
        <v>0</v>
      </c>
      <c r="AL19" s="196">
        <v>0</v>
      </c>
      <c r="AM19" s="196">
        <v>150</v>
      </c>
      <c r="AN19" s="196">
        <v>0</v>
      </c>
      <c r="AO19">
        <v>0</v>
      </c>
      <c r="AP19" s="196">
        <v>57.59</v>
      </c>
      <c r="AQ19" s="196">
        <v>14.4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268.77</v>
      </c>
      <c r="L20" s="196">
        <v>2.88</v>
      </c>
      <c r="M20" s="196">
        <v>61.21</v>
      </c>
      <c r="N20" s="196">
        <v>24.9</v>
      </c>
      <c r="O20" s="196">
        <v>70.349999999999994</v>
      </c>
      <c r="P20" s="196">
        <v>26.18</v>
      </c>
      <c r="Q20" s="196">
        <v>3.84</v>
      </c>
      <c r="R20" s="196">
        <v>7.68</v>
      </c>
      <c r="S20" s="196">
        <v>5.76</v>
      </c>
      <c r="T20" s="196">
        <v>0</v>
      </c>
      <c r="U20" s="196">
        <v>59.62</v>
      </c>
      <c r="V20" s="196">
        <v>2.88</v>
      </c>
      <c r="W20" s="196">
        <v>4.8</v>
      </c>
      <c r="X20" s="196">
        <v>14.4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134.61000000000001</v>
      </c>
      <c r="AJ20" s="196">
        <v>0</v>
      </c>
      <c r="AK20" s="196">
        <v>0</v>
      </c>
      <c r="AL20" s="196">
        <v>0</v>
      </c>
      <c r="AM20" s="196">
        <v>150</v>
      </c>
      <c r="AN20" s="196">
        <v>0</v>
      </c>
      <c r="AO20">
        <v>0</v>
      </c>
      <c r="AP20" s="196">
        <v>57.59</v>
      </c>
      <c r="AQ20" s="196">
        <v>14.4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268.77</v>
      </c>
      <c r="L21" s="196">
        <v>2.88</v>
      </c>
      <c r="M21" s="196">
        <v>61.21</v>
      </c>
      <c r="N21" s="196">
        <v>24.9</v>
      </c>
      <c r="O21" s="196">
        <v>70.349999999999994</v>
      </c>
      <c r="P21" s="196">
        <v>26.18</v>
      </c>
      <c r="Q21" s="196">
        <v>3.84</v>
      </c>
      <c r="R21" s="196">
        <v>7.68</v>
      </c>
      <c r="S21" s="196">
        <v>5.76</v>
      </c>
      <c r="T21" s="196">
        <v>0</v>
      </c>
      <c r="U21" s="196">
        <v>59.62</v>
      </c>
      <c r="V21" s="196">
        <v>2.88</v>
      </c>
      <c r="W21" s="196">
        <v>19.559999999999999</v>
      </c>
      <c r="X21" s="196">
        <v>62.19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134.61000000000001</v>
      </c>
      <c r="AJ21" s="196">
        <v>0</v>
      </c>
      <c r="AK21" s="196">
        <v>0</v>
      </c>
      <c r="AL21" s="196">
        <v>0</v>
      </c>
      <c r="AM21" s="196">
        <v>150</v>
      </c>
      <c r="AN21" s="196">
        <v>0</v>
      </c>
      <c r="AO21">
        <v>0</v>
      </c>
      <c r="AP21" s="196">
        <v>57.59</v>
      </c>
      <c r="AQ21" s="196">
        <v>14.4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268.77</v>
      </c>
      <c r="L22" s="196">
        <v>2.88</v>
      </c>
      <c r="M22" s="196">
        <v>61.21</v>
      </c>
      <c r="N22" s="196">
        <v>24.9</v>
      </c>
      <c r="O22" s="196">
        <v>70.349999999999994</v>
      </c>
      <c r="P22" s="196">
        <v>26.18</v>
      </c>
      <c r="Q22" s="196">
        <v>3.84</v>
      </c>
      <c r="R22" s="196">
        <v>7.68</v>
      </c>
      <c r="S22" s="196">
        <v>5.76</v>
      </c>
      <c r="T22" s="196">
        <v>0</v>
      </c>
      <c r="U22" s="196">
        <v>59.62</v>
      </c>
      <c r="V22" s="196">
        <v>2.88</v>
      </c>
      <c r="W22" s="196">
        <v>19.559999999999999</v>
      </c>
      <c r="X22" s="196">
        <v>62.19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134.61000000000001</v>
      </c>
      <c r="AJ22" s="196">
        <v>0</v>
      </c>
      <c r="AK22" s="196">
        <v>0</v>
      </c>
      <c r="AL22" s="196">
        <v>0</v>
      </c>
      <c r="AM22" s="196">
        <v>150</v>
      </c>
      <c r="AN22" s="196">
        <v>0</v>
      </c>
      <c r="AO22">
        <v>0</v>
      </c>
      <c r="AP22" s="196">
        <v>81.42</v>
      </c>
      <c r="AQ22" s="196">
        <v>14.4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268.77</v>
      </c>
      <c r="L23" s="196">
        <v>2.88</v>
      </c>
      <c r="M23" s="196">
        <v>61.21</v>
      </c>
      <c r="N23" s="196">
        <v>24.9</v>
      </c>
      <c r="O23" s="196">
        <v>70.349999999999994</v>
      </c>
      <c r="P23" s="196">
        <v>26.18</v>
      </c>
      <c r="Q23" s="196">
        <v>3.84</v>
      </c>
      <c r="R23" s="196">
        <v>6.88</v>
      </c>
      <c r="S23" s="196">
        <v>5.76</v>
      </c>
      <c r="T23" s="196">
        <v>0</v>
      </c>
      <c r="U23" s="196">
        <v>59.62</v>
      </c>
      <c r="V23" s="196">
        <v>2.88</v>
      </c>
      <c r="W23" s="196">
        <v>16.350000000000001</v>
      </c>
      <c r="X23" s="196">
        <v>56.26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134.61000000000001</v>
      </c>
      <c r="AJ23" s="196">
        <v>0</v>
      </c>
      <c r="AK23" s="196">
        <v>0</v>
      </c>
      <c r="AL23" s="196">
        <v>0</v>
      </c>
      <c r="AM23" s="196">
        <v>150</v>
      </c>
      <c r="AN23" s="196">
        <v>0</v>
      </c>
      <c r="AO23">
        <v>0</v>
      </c>
      <c r="AP23" s="196">
        <v>107.34</v>
      </c>
      <c r="AQ23" s="196">
        <v>14.4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335.97</v>
      </c>
      <c r="L24" s="196">
        <v>2.88</v>
      </c>
      <c r="M24" s="196">
        <v>61.21</v>
      </c>
      <c r="N24" s="196">
        <v>24.9</v>
      </c>
      <c r="O24" s="196">
        <v>70.349999999999994</v>
      </c>
      <c r="P24" s="196">
        <v>26.18</v>
      </c>
      <c r="Q24" s="196">
        <v>3.84</v>
      </c>
      <c r="R24" s="196">
        <v>7.68</v>
      </c>
      <c r="S24" s="196">
        <v>5.76</v>
      </c>
      <c r="T24" s="196">
        <v>0</v>
      </c>
      <c r="U24" s="196">
        <v>59.62</v>
      </c>
      <c r="V24" s="196">
        <v>2.88</v>
      </c>
      <c r="W24" s="196">
        <v>19.28</v>
      </c>
      <c r="X24" s="196">
        <v>62.19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134.61000000000001</v>
      </c>
      <c r="AJ24" s="196">
        <v>0</v>
      </c>
      <c r="AK24" s="196">
        <v>0</v>
      </c>
      <c r="AL24" s="196">
        <v>0</v>
      </c>
      <c r="AM24" s="196">
        <v>150</v>
      </c>
      <c r="AN24" s="196">
        <v>0</v>
      </c>
      <c r="AO24">
        <v>0</v>
      </c>
      <c r="AP24" s="196">
        <v>117.33</v>
      </c>
      <c r="AQ24" s="196">
        <v>14.4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383.96</v>
      </c>
      <c r="L25" s="196">
        <v>2.88</v>
      </c>
      <c r="M25" s="196">
        <v>61.21</v>
      </c>
      <c r="N25" s="196">
        <v>24.9</v>
      </c>
      <c r="O25" s="196">
        <v>70.349999999999994</v>
      </c>
      <c r="P25" s="196">
        <v>26.18</v>
      </c>
      <c r="Q25" s="196">
        <v>3.84</v>
      </c>
      <c r="R25" s="196">
        <v>17.87</v>
      </c>
      <c r="S25" s="196">
        <v>5.76</v>
      </c>
      <c r="T25" s="196">
        <v>0</v>
      </c>
      <c r="U25" s="196">
        <v>59.62</v>
      </c>
      <c r="V25" s="196">
        <v>8.74</v>
      </c>
      <c r="W25" s="196">
        <v>19.559999999999999</v>
      </c>
      <c r="X25" s="196">
        <v>62.19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134.61000000000001</v>
      </c>
      <c r="AJ25" s="196">
        <v>0</v>
      </c>
      <c r="AK25" s="196">
        <v>0</v>
      </c>
      <c r="AL25" s="196">
        <v>0</v>
      </c>
      <c r="AM25" s="196">
        <v>150</v>
      </c>
      <c r="AN25" s="196">
        <v>0</v>
      </c>
      <c r="AO25">
        <v>0</v>
      </c>
      <c r="AP25" s="196">
        <v>117.33</v>
      </c>
      <c r="AQ25" s="196">
        <v>14.4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431.95</v>
      </c>
      <c r="L26" s="196">
        <v>2.88</v>
      </c>
      <c r="M26" s="196">
        <v>61.21</v>
      </c>
      <c r="N26" s="196">
        <v>24.9</v>
      </c>
      <c r="O26" s="196">
        <v>70.349999999999994</v>
      </c>
      <c r="P26" s="196">
        <v>26.18</v>
      </c>
      <c r="Q26" s="196">
        <v>3.84</v>
      </c>
      <c r="R26" s="196">
        <v>17.88</v>
      </c>
      <c r="S26" s="196">
        <v>5.76</v>
      </c>
      <c r="T26" s="196">
        <v>0</v>
      </c>
      <c r="U26" s="196">
        <v>59.62</v>
      </c>
      <c r="V26" s="196">
        <v>8.01</v>
      </c>
      <c r="W26" s="196">
        <v>19.559999999999999</v>
      </c>
      <c r="X26" s="196">
        <v>62.19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134.61000000000001</v>
      </c>
      <c r="AJ26" s="196">
        <v>0</v>
      </c>
      <c r="AK26" s="196">
        <v>0</v>
      </c>
      <c r="AL26" s="196">
        <v>0</v>
      </c>
      <c r="AM26" s="196">
        <v>150</v>
      </c>
      <c r="AN26" s="196">
        <v>0</v>
      </c>
      <c r="AO26">
        <v>0</v>
      </c>
      <c r="AP26" s="196">
        <v>117.33</v>
      </c>
      <c r="AQ26" s="196">
        <v>14.4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486.57</v>
      </c>
      <c r="L27" s="196">
        <v>9.0399999999999991</v>
      </c>
      <c r="M27" s="196">
        <v>61.21</v>
      </c>
      <c r="N27" s="196">
        <v>24.9</v>
      </c>
      <c r="O27" s="196">
        <v>70.349999999999994</v>
      </c>
      <c r="P27" s="196">
        <v>26.18</v>
      </c>
      <c r="Q27" s="196">
        <v>9.1999999999999993</v>
      </c>
      <c r="R27" s="196">
        <v>18.62</v>
      </c>
      <c r="S27" s="196">
        <v>11.13</v>
      </c>
      <c r="T27" s="196">
        <v>0</v>
      </c>
      <c r="U27" s="196">
        <v>59.62</v>
      </c>
      <c r="V27" s="196">
        <v>8.73</v>
      </c>
      <c r="W27" s="196">
        <v>19.559999999999999</v>
      </c>
      <c r="X27" s="196">
        <v>62.19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134.61000000000001</v>
      </c>
      <c r="AJ27" s="196">
        <v>0</v>
      </c>
      <c r="AK27" s="196">
        <v>0</v>
      </c>
      <c r="AL27" s="196">
        <v>0</v>
      </c>
      <c r="AM27" s="196">
        <v>150</v>
      </c>
      <c r="AN27" s="196">
        <v>0</v>
      </c>
      <c r="AO27">
        <v>0</v>
      </c>
      <c r="AP27" s="196">
        <v>117.33</v>
      </c>
      <c r="AQ27" s="196">
        <v>38.03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474.62</v>
      </c>
      <c r="L28" s="196">
        <v>8.91</v>
      </c>
      <c r="M28" s="196">
        <v>61.21</v>
      </c>
      <c r="N28" s="196">
        <v>24.9</v>
      </c>
      <c r="O28" s="196">
        <v>70.349999999999994</v>
      </c>
      <c r="P28" s="196">
        <v>26.18</v>
      </c>
      <c r="Q28" s="196">
        <v>9.18</v>
      </c>
      <c r="R28" s="196">
        <v>17.690000000000001</v>
      </c>
      <c r="S28" s="196">
        <v>10.49</v>
      </c>
      <c r="T28" s="196">
        <v>0</v>
      </c>
      <c r="U28" s="196">
        <v>59.62</v>
      </c>
      <c r="V28" s="196">
        <v>8.74</v>
      </c>
      <c r="W28" s="196">
        <v>19.05</v>
      </c>
      <c r="X28" s="196">
        <v>60.25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134.61000000000001</v>
      </c>
      <c r="AJ28" s="196">
        <v>0</v>
      </c>
      <c r="AK28" s="196">
        <v>0</v>
      </c>
      <c r="AL28" s="196">
        <v>0</v>
      </c>
      <c r="AM28" s="196">
        <v>150</v>
      </c>
      <c r="AN28" s="196">
        <v>0</v>
      </c>
      <c r="AO28">
        <v>0</v>
      </c>
      <c r="AP28" s="196">
        <v>117.33</v>
      </c>
      <c r="AQ28" s="196">
        <v>35.26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486.36</v>
      </c>
      <c r="L29" s="196">
        <v>9.0399999999999991</v>
      </c>
      <c r="M29" s="196">
        <v>61.21</v>
      </c>
      <c r="N29" s="196">
        <v>24.9</v>
      </c>
      <c r="O29" s="196">
        <v>70.349999999999994</v>
      </c>
      <c r="P29" s="196">
        <v>26.18</v>
      </c>
      <c r="Q29" s="196">
        <v>9.1999999999999993</v>
      </c>
      <c r="R29" s="196">
        <v>17.87</v>
      </c>
      <c r="S29" s="196">
        <v>11.12</v>
      </c>
      <c r="T29" s="196">
        <v>0</v>
      </c>
      <c r="U29" s="196">
        <v>59.62</v>
      </c>
      <c r="V29" s="196">
        <v>8.74</v>
      </c>
      <c r="W29" s="196">
        <v>19.559999999999999</v>
      </c>
      <c r="X29" s="196">
        <v>62.19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122.16</v>
      </c>
      <c r="AJ29" s="196">
        <v>0</v>
      </c>
      <c r="AK29" s="196">
        <v>0</v>
      </c>
      <c r="AL29" s="196">
        <v>0</v>
      </c>
      <c r="AM29" s="196">
        <v>200</v>
      </c>
      <c r="AN29" s="196">
        <v>0</v>
      </c>
      <c r="AO29">
        <v>0</v>
      </c>
      <c r="AP29" s="196">
        <v>117.33</v>
      </c>
      <c r="AQ29" s="196">
        <v>38.03</v>
      </c>
      <c r="AR29" s="196">
        <v>0.24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486.36</v>
      </c>
      <c r="L30" s="196">
        <v>9.0399999999999991</v>
      </c>
      <c r="M30" s="196">
        <v>61.21</v>
      </c>
      <c r="N30" s="196">
        <v>24.9</v>
      </c>
      <c r="O30" s="196">
        <v>70.349999999999994</v>
      </c>
      <c r="P30" s="196">
        <v>26.18</v>
      </c>
      <c r="Q30" s="196">
        <v>9.1999999999999993</v>
      </c>
      <c r="R30" s="196">
        <v>17.87</v>
      </c>
      <c r="S30" s="196">
        <v>11.12</v>
      </c>
      <c r="T30" s="196">
        <v>0</v>
      </c>
      <c r="U30" s="196">
        <v>59.62</v>
      </c>
      <c r="V30" s="196">
        <v>8.74</v>
      </c>
      <c r="W30" s="196">
        <v>19.559999999999999</v>
      </c>
      <c r="X30" s="196">
        <v>62.19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122.16</v>
      </c>
      <c r="AJ30" s="196">
        <v>0</v>
      </c>
      <c r="AK30" s="196">
        <v>0</v>
      </c>
      <c r="AL30" s="196">
        <v>0</v>
      </c>
      <c r="AM30" s="196">
        <v>200</v>
      </c>
      <c r="AN30" s="196">
        <v>0</v>
      </c>
      <c r="AO30">
        <v>0</v>
      </c>
      <c r="AP30" s="196">
        <v>117.33</v>
      </c>
      <c r="AQ30" s="196">
        <v>38.03</v>
      </c>
      <c r="AR30" s="196">
        <v>1.39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486.36</v>
      </c>
      <c r="L31" s="196">
        <v>9.0399999999999991</v>
      </c>
      <c r="M31" s="196">
        <v>61.21</v>
      </c>
      <c r="N31" s="196">
        <v>24.9</v>
      </c>
      <c r="O31" s="196">
        <v>70.349999999999994</v>
      </c>
      <c r="P31" s="196">
        <v>26.18</v>
      </c>
      <c r="Q31" s="196">
        <v>9.1999999999999993</v>
      </c>
      <c r="R31" s="196">
        <v>17.87</v>
      </c>
      <c r="S31" s="196">
        <v>11.12</v>
      </c>
      <c r="T31" s="196">
        <v>0</v>
      </c>
      <c r="U31" s="196">
        <v>59.62</v>
      </c>
      <c r="V31" s="196">
        <v>8.74</v>
      </c>
      <c r="W31" s="196">
        <v>19.559999999999999</v>
      </c>
      <c r="X31" s="196">
        <v>62.19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122.16</v>
      </c>
      <c r="AJ31" s="196">
        <v>0</v>
      </c>
      <c r="AK31" s="196">
        <v>0</v>
      </c>
      <c r="AL31" s="196">
        <v>0</v>
      </c>
      <c r="AM31" s="196">
        <v>240</v>
      </c>
      <c r="AN31" s="196">
        <v>0</v>
      </c>
      <c r="AO31">
        <v>0</v>
      </c>
      <c r="AP31" s="196">
        <v>117.33</v>
      </c>
      <c r="AQ31" s="196">
        <v>38.03</v>
      </c>
      <c r="AR31" s="196">
        <v>6.24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486.36</v>
      </c>
      <c r="L32" s="196">
        <v>9.0399999999999991</v>
      </c>
      <c r="M32" s="196">
        <v>61.21</v>
      </c>
      <c r="N32" s="196">
        <v>24.9</v>
      </c>
      <c r="O32" s="196">
        <v>70.349999999999994</v>
      </c>
      <c r="P32" s="196">
        <v>26.18</v>
      </c>
      <c r="Q32" s="196">
        <v>9.1999999999999993</v>
      </c>
      <c r="R32" s="196">
        <v>17.87</v>
      </c>
      <c r="S32" s="196">
        <v>11.12</v>
      </c>
      <c r="T32" s="196">
        <v>0</v>
      </c>
      <c r="U32" s="196">
        <v>59.62</v>
      </c>
      <c r="V32" s="196">
        <v>8.74</v>
      </c>
      <c r="W32" s="196">
        <v>19.559999999999999</v>
      </c>
      <c r="X32" s="196">
        <v>62.19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122.16</v>
      </c>
      <c r="AJ32" s="196">
        <v>0</v>
      </c>
      <c r="AK32" s="196">
        <v>0</v>
      </c>
      <c r="AL32" s="196">
        <v>0</v>
      </c>
      <c r="AM32" s="196">
        <v>280</v>
      </c>
      <c r="AN32" s="196">
        <v>0</v>
      </c>
      <c r="AO32">
        <v>0</v>
      </c>
      <c r="AP32" s="196">
        <v>117.33</v>
      </c>
      <c r="AQ32" s="196">
        <v>38.03</v>
      </c>
      <c r="AR32" s="196">
        <v>14.81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486.36</v>
      </c>
      <c r="L33" s="196">
        <v>9.0399999999999991</v>
      </c>
      <c r="M33" s="196">
        <v>61.21</v>
      </c>
      <c r="N33" s="196">
        <v>24.9</v>
      </c>
      <c r="O33" s="196">
        <v>70.349999999999994</v>
      </c>
      <c r="P33" s="196">
        <v>26.18</v>
      </c>
      <c r="Q33" s="196">
        <v>9.1999999999999993</v>
      </c>
      <c r="R33" s="196">
        <v>17.87</v>
      </c>
      <c r="S33" s="196">
        <v>11.12</v>
      </c>
      <c r="T33" s="196">
        <v>0</v>
      </c>
      <c r="U33" s="196">
        <v>59.62</v>
      </c>
      <c r="V33" s="196">
        <v>8.74</v>
      </c>
      <c r="W33" s="196">
        <v>19.559999999999999</v>
      </c>
      <c r="X33" s="196">
        <v>62.19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122.16</v>
      </c>
      <c r="AJ33" s="196">
        <v>0</v>
      </c>
      <c r="AK33" s="196">
        <v>0</v>
      </c>
      <c r="AL33" s="196">
        <v>0</v>
      </c>
      <c r="AM33" s="196">
        <v>320</v>
      </c>
      <c r="AN33" s="196">
        <v>0</v>
      </c>
      <c r="AO33">
        <v>0</v>
      </c>
      <c r="AP33" s="196">
        <v>117.33</v>
      </c>
      <c r="AQ33" s="196">
        <v>38.03</v>
      </c>
      <c r="AR33" s="196">
        <v>27.22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486.36</v>
      </c>
      <c r="L34" s="196">
        <v>9.0399999999999991</v>
      </c>
      <c r="M34" s="196">
        <v>61.21</v>
      </c>
      <c r="N34" s="196">
        <v>24.9</v>
      </c>
      <c r="O34" s="196">
        <v>70.349999999999994</v>
      </c>
      <c r="P34" s="196">
        <v>26.18</v>
      </c>
      <c r="Q34" s="196">
        <v>9.1999999999999993</v>
      </c>
      <c r="R34" s="196">
        <v>17.87</v>
      </c>
      <c r="S34" s="196">
        <v>11.12</v>
      </c>
      <c r="T34" s="196">
        <v>0</v>
      </c>
      <c r="U34" s="196">
        <v>59.62</v>
      </c>
      <c r="V34" s="196">
        <v>8.74</v>
      </c>
      <c r="W34" s="196">
        <v>19.559999999999999</v>
      </c>
      <c r="X34" s="196">
        <v>62.19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122.16</v>
      </c>
      <c r="AJ34" s="196">
        <v>0</v>
      </c>
      <c r="AK34" s="196">
        <v>0</v>
      </c>
      <c r="AL34" s="196">
        <v>0</v>
      </c>
      <c r="AM34" s="196">
        <v>320</v>
      </c>
      <c r="AN34" s="196">
        <v>0</v>
      </c>
      <c r="AO34">
        <v>0</v>
      </c>
      <c r="AP34" s="196">
        <v>117.33</v>
      </c>
      <c r="AQ34" s="196">
        <v>38.03</v>
      </c>
      <c r="AR34" s="196">
        <v>42.46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486.36</v>
      </c>
      <c r="L35" s="196">
        <v>9.0399999999999991</v>
      </c>
      <c r="M35" s="196">
        <v>61.21</v>
      </c>
      <c r="N35" s="196">
        <v>24.9</v>
      </c>
      <c r="O35" s="196">
        <v>70.349999999999994</v>
      </c>
      <c r="P35" s="196">
        <v>26.18</v>
      </c>
      <c r="Q35" s="196">
        <v>9.1999999999999993</v>
      </c>
      <c r="R35" s="196">
        <v>17.87</v>
      </c>
      <c r="S35" s="196">
        <v>11.12</v>
      </c>
      <c r="T35" s="196">
        <v>0</v>
      </c>
      <c r="U35" s="196">
        <v>59.62</v>
      </c>
      <c r="V35" s="196">
        <v>8.74</v>
      </c>
      <c r="W35" s="196">
        <v>19.559999999999999</v>
      </c>
      <c r="X35" s="196">
        <v>62.19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102.56</v>
      </c>
      <c r="AJ35" s="196">
        <v>0</v>
      </c>
      <c r="AK35" s="196">
        <v>0</v>
      </c>
      <c r="AL35" s="196">
        <v>0</v>
      </c>
      <c r="AM35" s="196">
        <v>320</v>
      </c>
      <c r="AN35" s="196">
        <v>0</v>
      </c>
      <c r="AO35">
        <v>0</v>
      </c>
      <c r="AP35" s="196">
        <v>117.33</v>
      </c>
      <c r="AQ35" s="196">
        <v>38.03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486.36</v>
      </c>
      <c r="L36" s="196">
        <v>9.0399999999999991</v>
      </c>
      <c r="M36" s="196">
        <v>61.21</v>
      </c>
      <c r="N36" s="196">
        <v>24.9</v>
      </c>
      <c r="O36" s="196">
        <v>70.349999999999994</v>
      </c>
      <c r="P36" s="196">
        <v>26.18</v>
      </c>
      <c r="Q36" s="196">
        <v>9.1999999999999993</v>
      </c>
      <c r="R36" s="196">
        <v>17.87</v>
      </c>
      <c r="S36" s="196">
        <v>11.12</v>
      </c>
      <c r="T36" s="196">
        <v>0</v>
      </c>
      <c r="U36" s="196">
        <v>59.62</v>
      </c>
      <c r="V36" s="196">
        <v>8.74</v>
      </c>
      <c r="W36" s="196">
        <v>19.559999999999999</v>
      </c>
      <c r="X36" s="196">
        <v>62.19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102.56</v>
      </c>
      <c r="AJ36" s="196">
        <v>0</v>
      </c>
      <c r="AK36" s="196">
        <v>0</v>
      </c>
      <c r="AL36" s="196">
        <v>0</v>
      </c>
      <c r="AM36" s="196">
        <v>320</v>
      </c>
      <c r="AN36" s="196">
        <v>0</v>
      </c>
      <c r="AO36">
        <v>0</v>
      </c>
      <c r="AP36" s="196">
        <v>117.33</v>
      </c>
      <c r="AQ36" s="196">
        <v>38.03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486.36</v>
      </c>
      <c r="L37" s="196">
        <v>9.0399999999999991</v>
      </c>
      <c r="M37" s="196">
        <v>61.21</v>
      </c>
      <c r="N37" s="196">
        <v>24.9</v>
      </c>
      <c r="O37" s="196">
        <v>70.349999999999994</v>
      </c>
      <c r="P37" s="196">
        <v>23.82</v>
      </c>
      <c r="Q37" s="196">
        <v>9.1999999999999993</v>
      </c>
      <c r="R37" s="196">
        <v>17.87</v>
      </c>
      <c r="S37" s="196">
        <v>11.12</v>
      </c>
      <c r="T37" s="196">
        <v>0</v>
      </c>
      <c r="U37" s="196">
        <v>59.62</v>
      </c>
      <c r="V37" s="196">
        <v>8.74</v>
      </c>
      <c r="W37" s="196">
        <v>19.559999999999999</v>
      </c>
      <c r="X37" s="196">
        <v>62.19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102.56</v>
      </c>
      <c r="AJ37" s="196">
        <v>0</v>
      </c>
      <c r="AK37" s="196">
        <v>0</v>
      </c>
      <c r="AL37" s="196">
        <v>0</v>
      </c>
      <c r="AM37" s="196">
        <v>320</v>
      </c>
      <c r="AN37" s="196">
        <v>0</v>
      </c>
      <c r="AO37">
        <v>0</v>
      </c>
      <c r="AP37" s="196">
        <v>117.33</v>
      </c>
      <c r="AQ37" s="196">
        <v>38.03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486.36</v>
      </c>
      <c r="L38" s="196">
        <v>9.0399999999999991</v>
      </c>
      <c r="M38" s="196">
        <v>61.21</v>
      </c>
      <c r="N38" s="196">
        <v>24.9</v>
      </c>
      <c r="O38" s="196">
        <v>70.349999999999994</v>
      </c>
      <c r="P38" s="196">
        <v>23.82</v>
      </c>
      <c r="Q38" s="196">
        <v>9.1999999999999993</v>
      </c>
      <c r="R38" s="196">
        <v>17.87</v>
      </c>
      <c r="S38" s="196">
        <v>11.12</v>
      </c>
      <c r="T38" s="196">
        <v>0</v>
      </c>
      <c r="U38" s="196">
        <v>59.62</v>
      </c>
      <c r="V38" s="196">
        <v>8.74</v>
      </c>
      <c r="W38" s="196">
        <v>19.559999999999999</v>
      </c>
      <c r="X38" s="196">
        <v>62.19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102.56</v>
      </c>
      <c r="AJ38" s="196">
        <v>0</v>
      </c>
      <c r="AK38" s="196">
        <v>0</v>
      </c>
      <c r="AL38" s="196">
        <v>0</v>
      </c>
      <c r="AM38" s="196">
        <v>320</v>
      </c>
      <c r="AN38" s="196">
        <v>0</v>
      </c>
      <c r="AO38">
        <v>0</v>
      </c>
      <c r="AP38" s="196">
        <v>117.33</v>
      </c>
      <c r="AQ38" s="196">
        <v>38.03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486.36</v>
      </c>
      <c r="L39" s="196">
        <v>9.0399999999999991</v>
      </c>
      <c r="M39" s="196">
        <v>61.21</v>
      </c>
      <c r="N39" s="196">
        <v>24.9</v>
      </c>
      <c r="O39" s="196">
        <v>70.349999999999994</v>
      </c>
      <c r="P39" s="196">
        <v>23.82</v>
      </c>
      <c r="Q39" s="196">
        <v>8.91</v>
      </c>
      <c r="R39" s="196">
        <v>17.87</v>
      </c>
      <c r="S39" s="196">
        <v>11.12</v>
      </c>
      <c r="T39" s="196">
        <v>0</v>
      </c>
      <c r="U39" s="196">
        <v>59.62</v>
      </c>
      <c r="V39" s="196">
        <v>8.74</v>
      </c>
      <c r="W39" s="196">
        <v>19.559999999999999</v>
      </c>
      <c r="X39" s="196">
        <v>62.19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102.56</v>
      </c>
      <c r="AJ39" s="196">
        <v>0</v>
      </c>
      <c r="AK39" s="196">
        <v>0</v>
      </c>
      <c r="AL39" s="196">
        <v>0</v>
      </c>
      <c r="AM39" s="196">
        <v>320</v>
      </c>
      <c r="AN39" s="196">
        <v>0</v>
      </c>
      <c r="AO39">
        <v>0</v>
      </c>
      <c r="AP39" s="196">
        <v>117.33</v>
      </c>
      <c r="AQ39" s="196">
        <v>38.03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486.36</v>
      </c>
      <c r="L40" s="196">
        <v>9.0399999999999991</v>
      </c>
      <c r="M40" s="196">
        <v>61.21</v>
      </c>
      <c r="N40" s="196">
        <v>24.9</v>
      </c>
      <c r="O40" s="196">
        <v>70.349999999999994</v>
      </c>
      <c r="P40" s="196">
        <v>23.82</v>
      </c>
      <c r="Q40" s="196">
        <v>8.91</v>
      </c>
      <c r="R40" s="196">
        <v>17.87</v>
      </c>
      <c r="S40" s="196">
        <v>11.12</v>
      </c>
      <c r="T40" s="196">
        <v>0</v>
      </c>
      <c r="U40" s="196">
        <v>59.62</v>
      </c>
      <c r="V40" s="196">
        <v>8.74</v>
      </c>
      <c r="W40" s="196">
        <v>19.559999999999999</v>
      </c>
      <c r="X40" s="196">
        <v>62.19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102.56</v>
      </c>
      <c r="AJ40" s="196">
        <v>0</v>
      </c>
      <c r="AK40" s="196">
        <v>0</v>
      </c>
      <c r="AL40" s="196">
        <v>0</v>
      </c>
      <c r="AM40" s="196">
        <v>320</v>
      </c>
      <c r="AN40" s="196">
        <v>0</v>
      </c>
      <c r="AO40">
        <v>0</v>
      </c>
      <c r="AP40" s="196">
        <v>117.33</v>
      </c>
      <c r="AQ40" s="196">
        <v>38.03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486.36</v>
      </c>
      <c r="L41" s="196">
        <v>9.0399999999999991</v>
      </c>
      <c r="M41" s="196">
        <v>61.21</v>
      </c>
      <c r="N41" s="196">
        <v>24.9</v>
      </c>
      <c r="O41" s="196">
        <v>70.349999999999994</v>
      </c>
      <c r="P41" s="196">
        <v>23.82</v>
      </c>
      <c r="Q41" s="196">
        <v>8.91</v>
      </c>
      <c r="R41" s="196">
        <v>17.87</v>
      </c>
      <c r="S41" s="196">
        <v>11.12</v>
      </c>
      <c r="T41" s="196">
        <v>0</v>
      </c>
      <c r="U41" s="196">
        <v>59.62</v>
      </c>
      <c r="V41" s="196">
        <v>8.74</v>
      </c>
      <c r="W41" s="196">
        <v>19.559999999999999</v>
      </c>
      <c r="X41" s="196">
        <v>62.19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102.56</v>
      </c>
      <c r="AJ41" s="196">
        <v>0</v>
      </c>
      <c r="AK41" s="196">
        <v>0</v>
      </c>
      <c r="AL41" s="196">
        <v>0</v>
      </c>
      <c r="AM41" s="196">
        <v>320</v>
      </c>
      <c r="AN41" s="196">
        <v>0</v>
      </c>
      <c r="AO41">
        <v>0</v>
      </c>
      <c r="AP41" s="196">
        <v>117.33</v>
      </c>
      <c r="AQ41" s="196">
        <v>38.03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486.36</v>
      </c>
      <c r="L42" s="196">
        <v>9.0399999999999991</v>
      </c>
      <c r="M42" s="196">
        <v>61.21</v>
      </c>
      <c r="N42" s="196">
        <v>24.9</v>
      </c>
      <c r="O42" s="196">
        <v>70.349999999999994</v>
      </c>
      <c r="P42" s="196">
        <v>23.82</v>
      </c>
      <c r="Q42" s="196">
        <v>8.91</v>
      </c>
      <c r="R42" s="196">
        <v>17.87</v>
      </c>
      <c r="S42" s="196">
        <v>11.12</v>
      </c>
      <c r="T42" s="196">
        <v>0</v>
      </c>
      <c r="U42" s="196">
        <v>59.62</v>
      </c>
      <c r="V42" s="196">
        <v>8.74</v>
      </c>
      <c r="W42" s="196">
        <v>19.559999999999999</v>
      </c>
      <c r="X42" s="196">
        <v>62.19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102.56</v>
      </c>
      <c r="AJ42" s="196">
        <v>0</v>
      </c>
      <c r="AK42" s="196">
        <v>0</v>
      </c>
      <c r="AL42" s="196">
        <v>0</v>
      </c>
      <c r="AM42" s="196">
        <v>320</v>
      </c>
      <c r="AN42" s="196">
        <v>0</v>
      </c>
      <c r="AO42">
        <v>0</v>
      </c>
      <c r="AP42" s="196">
        <v>117.33</v>
      </c>
      <c r="AQ42" s="196">
        <v>38.03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486.36</v>
      </c>
      <c r="L43" s="196">
        <v>9.0399999999999991</v>
      </c>
      <c r="M43" s="196">
        <v>61.21</v>
      </c>
      <c r="N43" s="196">
        <v>24.9</v>
      </c>
      <c r="O43" s="196">
        <v>70.349999999999994</v>
      </c>
      <c r="P43" s="196">
        <v>23.83</v>
      </c>
      <c r="Q43" s="196">
        <v>8.91</v>
      </c>
      <c r="R43" s="196">
        <v>17.87</v>
      </c>
      <c r="S43" s="196">
        <v>11.12</v>
      </c>
      <c r="T43" s="196">
        <v>0</v>
      </c>
      <c r="U43" s="196">
        <v>59.62</v>
      </c>
      <c r="V43" s="196">
        <v>8.74</v>
      </c>
      <c r="W43" s="196">
        <v>19.559999999999999</v>
      </c>
      <c r="X43" s="196">
        <v>62.19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102.56</v>
      </c>
      <c r="AJ43" s="196">
        <v>0</v>
      </c>
      <c r="AK43" s="196">
        <v>0</v>
      </c>
      <c r="AL43" s="196">
        <v>0</v>
      </c>
      <c r="AM43" s="196">
        <v>320</v>
      </c>
      <c r="AN43" s="196">
        <v>0</v>
      </c>
      <c r="AO43">
        <v>0</v>
      </c>
      <c r="AP43" s="196">
        <v>117.33</v>
      </c>
      <c r="AQ43" s="196">
        <v>38.03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486.36</v>
      </c>
      <c r="L44" s="196">
        <v>9.0399999999999991</v>
      </c>
      <c r="M44" s="196">
        <v>61.21</v>
      </c>
      <c r="N44" s="196">
        <v>24.9</v>
      </c>
      <c r="O44" s="196">
        <v>70.349999999999994</v>
      </c>
      <c r="P44" s="196">
        <v>23.83</v>
      </c>
      <c r="Q44" s="196">
        <v>8.91</v>
      </c>
      <c r="R44" s="196">
        <v>17.87</v>
      </c>
      <c r="S44" s="196">
        <v>11.12</v>
      </c>
      <c r="T44" s="196">
        <v>0</v>
      </c>
      <c r="U44" s="196">
        <v>59.62</v>
      </c>
      <c r="V44" s="196">
        <v>8.74</v>
      </c>
      <c r="W44" s="196">
        <v>19.559999999999999</v>
      </c>
      <c r="X44" s="196">
        <v>62.19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102.56</v>
      </c>
      <c r="AJ44" s="196">
        <v>0</v>
      </c>
      <c r="AK44" s="196">
        <v>0</v>
      </c>
      <c r="AL44" s="196">
        <v>0</v>
      </c>
      <c r="AM44" s="196">
        <v>320</v>
      </c>
      <c r="AN44" s="196">
        <v>0</v>
      </c>
      <c r="AO44">
        <v>0</v>
      </c>
      <c r="AP44" s="196">
        <v>117.33</v>
      </c>
      <c r="AQ44" s="196">
        <v>38.03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486.36</v>
      </c>
      <c r="L45" s="196">
        <v>9.0399999999999991</v>
      </c>
      <c r="M45" s="196">
        <v>61.21</v>
      </c>
      <c r="N45" s="196">
        <v>24.9</v>
      </c>
      <c r="O45" s="196">
        <v>70.349999999999994</v>
      </c>
      <c r="P45" s="196">
        <v>23.83</v>
      </c>
      <c r="Q45" s="196">
        <v>8.91</v>
      </c>
      <c r="R45" s="196">
        <v>17.87</v>
      </c>
      <c r="S45" s="196">
        <v>11.12</v>
      </c>
      <c r="T45" s="196">
        <v>0</v>
      </c>
      <c r="U45" s="196">
        <v>59.62</v>
      </c>
      <c r="V45" s="196">
        <v>8.74</v>
      </c>
      <c r="W45" s="196">
        <v>19.559999999999999</v>
      </c>
      <c r="X45" s="196">
        <v>62.19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102.56</v>
      </c>
      <c r="AJ45" s="196">
        <v>0</v>
      </c>
      <c r="AK45" s="196">
        <v>0</v>
      </c>
      <c r="AL45" s="196">
        <v>0</v>
      </c>
      <c r="AM45" s="196">
        <v>320</v>
      </c>
      <c r="AN45" s="196">
        <v>0</v>
      </c>
      <c r="AO45">
        <v>0</v>
      </c>
      <c r="AP45" s="196">
        <v>117.33</v>
      </c>
      <c r="AQ45" s="196">
        <v>38.03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486.36</v>
      </c>
      <c r="L46" s="196">
        <v>9.0399999999999991</v>
      </c>
      <c r="M46" s="196">
        <v>61.21</v>
      </c>
      <c r="N46" s="196">
        <v>24.9</v>
      </c>
      <c r="O46" s="196">
        <v>70.349999999999994</v>
      </c>
      <c r="P46" s="196">
        <v>23.83</v>
      </c>
      <c r="Q46" s="196">
        <v>8.91</v>
      </c>
      <c r="R46" s="196">
        <v>17.87</v>
      </c>
      <c r="S46" s="196">
        <v>11.12</v>
      </c>
      <c r="T46" s="196">
        <v>0</v>
      </c>
      <c r="U46" s="196">
        <v>59.62</v>
      </c>
      <c r="V46" s="196">
        <v>8.74</v>
      </c>
      <c r="W46" s="196">
        <v>19.559999999999999</v>
      </c>
      <c r="X46" s="196">
        <v>62.19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102.56</v>
      </c>
      <c r="AJ46" s="196">
        <v>0</v>
      </c>
      <c r="AK46" s="196">
        <v>0</v>
      </c>
      <c r="AL46" s="196">
        <v>0</v>
      </c>
      <c r="AM46" s="196">
        <v>320</v>
      </c>
      <c r="AN46" s="196">
        <v>0</v>
      </c>
      <c r="AO46">
        <v>0</v>
      </c>
      <c r="AP46" s="196">
        <v>117.33</v>
      </c>
      <c r="AQ46" s="196">
        <v>38.03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486.36</v>
      </c>
      <c r="L47" s="196">
        <v>9.0399999999999991</v>
      </c>
      <c r="M47" s="196">
        <v>61.21</v>
      </c>
      <c r="N47" s="196">
        <v>24.9</v>
      </c>
      <c r="O47" s="196">
        <v>70.349999999999994</v>
      </c>
      <c r="P47" s="196">
        <v>23.83</v>
      </c>
      <c r="Q47" s="196">
        <v>8.91</v>
      </c>
      <c r="R47" s="196">
        <v>17.87</v>
      </c>
      <c r="S47" s="196">
        <v>11.12</v>
      </c>
      <c r="T47" s="196">
        <v>0</v>
      </c>
      <c r="U47" s="196">
        <v>59.62</v>
      </c>
      <c r="V47" s="196">
        <v>8.74</v>
      </c>
      <c r="W47" s="196">
        <v>19.559999999999999</v>
      </c>
      <c r="X47" s="196">
        <v>62.19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102.56</v>
      </c>
      <c r="AJ47" s="196">
        <v>0</v>
      </c>
      <c r="AK47" s="196">
        <v>0</v>
      </c>
      <c r="AL47" s="196">
        <v>0</v>
      </c>
      <c r="AM47" s="196">
        <v>320</v>
      </c>
      <c r="AN47" s="196">
        <v>0</v>
      </c>
      <c r="AO47">
        <v>0</v>
      </c>
      <c r="AP47" s="196">
        <v>117.33</v>
      </c>
      <c r="AQ47" s="196">
        <v>38.03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486.36</v>
      </c>
      <c r="L48" s="196">
        <v>9.0399999999999991</v>
      </c>
      <c r="M48" s="196">
        <v>61.21</v>
      </c>
      <c r="N48" s="196">
        <v>24.9</v>
      </c>
      <c r="O48" s="196">
        <v>70.349999999999994</v>
      </c>
      <c r="P48" s="196">
        <v>23.83</v>
      </c>
      <c r="Q48" s="196">
        <v>8.91</v>
      </c>
      <c r="R48" s="196">
        <v>17.87</v>
      </c>
      <c r="S48" s="196">
        <v>11.12</v>
      </c>
      <c r="T48" s="196">
        <v>0</v>
      </c>
      <c r="U48" s="196">
        <v>59.62</v>
      </c>
      <c r="V48" s="196">
        <v>8.74</v>
      </c>
      <c r="W48" s="196">
        <v>19.559999999999999</v>
      </c>
      <c r="X48" s="196">
        <v>62.19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102.56</v>
      </c>
      <c r="AJ48" s="196">
        <v>0</v>
      </c>
      <c r="AK48" s="196">
        <v>0</v>
      </c>
      <c r="AL48" s="196">
        <v>0</v>
      </c>
      <c r="AM48" s="196">
        <v>320</v>
      </c>
      <c r="AN48" s="196">
        <v>0</v>
      </c>
      <c r="AO48">
        <v>0</v>
      </c>
      <c r="AP48" s="196">
        <v>117.33</v>
      </c>
      <c r="AQ48" s="196">
        <v>38.03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486.36</v>
      </c>
      <c r="L49" s="196">
        <v>9.0399999999999991</v>
      </c>
      <c r="M49" s="196">
        <v>61.21</v>
      </c>
      <c r="N49" s="196">
        <v>24.9</v>
      </c>
      <c r="O49" s="196">
        <v>70.349999999999994</v>
      </c>
      <c r="P49" s="196">
        <v>23.83</v>
      </c>
      <c r="Q49" s="196">
        <v>8.91</v>
      </c>
      <c r="R49" s="196">
        <v>17.87</v>
      </c>
      <c r="S49" s="196">
        <v>11.12</v>
      </c>
      <c r="T49" s="196">
        <v>0</v>
      </c>
      <c r="U49" s="196">
        <v>59.62</v>
      </c>
      <c r="V49" s="196">
        <v>8.74</v>
      </c>
      <c r="W49" s="196">
        <v>19.559999999999999</v>
      </c>
      <c r="X49" s="196">
        <v>62.19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102.56</v>
      </c>
      <c r="AJ49" s="196">
        <v>0</v>
      </c>
      <c r="AK49" s="196">
        <v>0</v>
      </c>
      <c r="AL49" s="196">
        <v>0</v>
      </c>
      <c r="AM49" s="196">
        <v>320</v>
      </c>
      <c r="AN49" s="196">
        <v>0</v>
      </c>
      <c r="AO49">
        <v>0</v>
      </c>
      <c r="AP49" s="196">
        <v>117.33</v>
      </c>
      <c r="AQ49" s="196">
        <v>38.03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486.57</v>
      </c>
      <c r="L50" s="196">
        <v>9.0399999999999991</v>
      </c>
      <c r="M50" s="196">
        <v>61.21</v>
      </c>
      <c r="N50" s="196">
        <v>24.9</v>
      </c>
      <c r="O50" s="196">
        <v>70.349999999999994</v>
      </c>
      <c r="P50" s="196">
        <v>23.83</v>
      </c>
      <c r="Q50" s="196">
        <v>8.91</v>
      </c>
      <c r="R50" s="196">
        <v>17.87</v>
      </c>
      <c r="S50" s="196">
        <v>11.12</v>
      </c>
      <c r="T50" s="196">
        <v>0</v>
      </c>
      <c r="U50" s="196">
        <v>59.62</v>
      </c>
      <c r="V50" s="196">
        <v>8.74</v>
      </c>
      <c r="W50" s="196">
        <v>19.559999999999999</v>
      </c>
      <c r="X50" s="196">
        <v>62.19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102.56</v>
      </c>
      <c r="AJ50" s="196">
        <v>0</v>
      </c>
      <c r="AK50" s="196">
        <v>0</v>
      </c>
      <c r="AL50" s="196">
        <v>0</v>
      </c>
      <c r="AM50" s="196">
        <v>320</v>
      </c>
      <c r="AN50" s="196">
        <v>0</v>
      </c>
      <c r="AO50">
        <v>0</v>
      </c>
      <c r="AP50" s="196">
        <v>117.33</v>
      </c>
      <c r="AQ50" s="196">
        <v>38.03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486.57</v>
      </c>
      <c r="L51" s="196">
        <v>9.0399999999999991</v>
      </c>
      <c r="M51" s="196">
        <v>61.21</v>
      </c>
      <c r="N51" s="196">
        <v>24.9</v>
      </c>
      <c r="O51" s="196">
        <v>70.349999999999994</v>
      </c>
      <c r="P51" s="196">
        <v>23.83</v>
      </c>
      <c r="Q51" s="196">
        <v>8.91</v>
      </c>
      <c r="R51" s="196">
        <v>17.87</v>
      </c>
      <c r="S51" s="196">
        <v>11.12</v>
      </c>
      <c r="T51" s="196">
        <v>0</v>
      </c>
      <c r="U51" s="196">
        <v>59.62</v>
      </c>
      <c r="V51" s="196">
        <v>8.74</v>
      </c>
      <c r="W51" s="196">
        <v>19.559999999999999</v>
      </c>
      <c r="X51" s="196">
        <v>62.19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106.56</v>
      </c>
      <c r="AJ51" s="196">
        <v>0</v>
      </c>
      <c r="AK51" s="196">
        <v>0</v>
      </c>
      <c r="AL51" s="196">
        <v>0</v>
      </c>
      <c r="AM51" s="196">
        <v>320</v>
      </c>
      <c r="AN51" s="196">
        <v>0</v>
      </c>
      <c r="AO51">
        <v>0</v>
      </c>
      <c r="AP51" s="196">
        <v>117.33</v>
      </c>
      <c r="AQ51" s="196">
        <v>38.03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486.58</v>
      </c>
      <c r="L52" s="196">
        <v>9.0399999999999991</v>
      </c>
      <c r="M52" s="196">
        <v>61.21</v>
      </c>
      <c r="N52" s="196">
        <v>24.9</v>
      </c>
      <c r="O52" s="196">
        <v>70.349999999999994</v>
      </c>
      <c r="P52" s="196">
        <v>23.83</v>
      </c>
      <c r="Q52" s="196">
        <v>8.91</v>
      </c>
      <c r="R52" s="196">
        <v>17.87</v>
      </c>
      <c r="S52" s="196">
        <v>11.12</v>
      </c>
      <c r="T52" s="196">
        <v>0</v>
      </c>
      <c r="U52" s="196">
        <v>59.62</v>
      </c>
      <c r="V52" s="196">
        <v>8.74</v>
      </c>
      <c r="W52" s="196">
        <v>19.559999999999999</v>
      </c>
      <c r="X52" s="196">
        <v>62.19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126.16</v>
      </c>
      <c r="AJ52" s="196">
        <v>0</v>
      </c>
      <c r="AK52" s="196">
        <v>0</v>
      </c>
      <c r="AL52" s="196">
        <v>0</v>
      </c>
      <c r="AM52" s="196">
        <v>320</v>
      </c>
      <c r="AN52" s="196">
        <v>0</v>
      </c>
      <c r="AO52">
        <v>0</v>
      </c>
      <c r="AP52" s="196">
        <v>117.33</v>
      </c>
      <c r="AQ52" s="196">
        <v>38.03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486.57</v>
      </c>
      <c r="L53" s="196">
        <v>9.0399999999999991</v>
      </c>
      <c r="M53" s="196">
        <v>61.21</v>
      </c>
      <c r="N53" s="196">
        <v>24.9</v>
      </c>
      <c r="O53" s="196">
        <v>70.349999999999994</v>
      </c>
      <c r="P53" s="196">
        <v>23.83</v>
      </c>
      <c r="Q53" s="196">
        <v>8.91</v>
      </c>
      <c r="R53" s="196">
        <v>17.87</v>
      </c>
      <c r="S53" s="196">
        <v>11.12</v>
      </c>
      <c r="T53" s="196">
        <v>0</v>
      </c>
      <c r="U53" s="196">
        <v>59.62</v>
      </c>
      <c r="V53" s="196">
        <v>8.74</v>
      </c>
      <c r="W53" s="196">
        <v>19.559999999999999</v>
      </c>
      <c r="X53" s="196">
        <v>62.19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134.61000000000001</v>
      </c>
      <c r="AJ53" s="196">
        <v>0</v>
      </c>
      <c r="AK53" s="196">
        <v>0</v>
      </c>
      <c r="AL53" s="196">
        <v>0</v>
      </c>
      <c r="AM53" s="196">
        <v>250</v>
      </c>
      <c r="AN53" s="196">
        <v>0</v>
      </c>
      <c r="AO53">
        <v>0</v>
      </c>
      <c r="AP53" s="196">
        <v>117.33</v>
      </c>
      <c r="AQ53" s="196">
        <v>38.03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486.57</v>
      </c>
      <c r="L54" s="196">
        <v>9.0399999999999991</v>
      </c>
      <c r="M54" s="196">
        <v>61.21</v>
      </c>
      <c r="N54" s="196">
        <v>24.9</v>
      </c>
      <c r="O54" s="196">
        <v>70.349999999999994</v>
      </c>
      <c r="P54" s="196">
        <v>23.83</v>
      </c>
      <c r="Q54" s="196">
        <v>8.91</v>
      </c>
      <c r="R54" s="196">
        <v>17.87</v>
      </c>
      <c r="S54" s="196">
        <v>11.12</v>
      </c>
      <c r="T54" s="196">
        <v>0</v>
      </c>
      <c r="U54" s="196">
        <v>59.62</v>
      </c>
      <c r="V54" s="196">
        <v>8.74</v>
      </c>
      <c r="W54" s="196">
        <v>19.559999999999999</v>
      </c>
      <c r="X54" s="196">
        <v>62.19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134.61000000000001</v>
      </c>
      <c r="AJ54" s="196">
        <v>0</v>
      </c>
      <c r="AK54" s="196">
        <v>0</v>
      </c>
      <c r="AL54" s="196">
        <v>0</v>
      </c>
      <c r="AM54" s="196">
        <v>250</v>
      </c>
      <c r="AN54" s="196">
        <v>0</v>
      </c>
      <c r="AO54">
        <v>0</v>
      </c>
      <c r="AP54" s="196">
        <v>117.33</v>
      </c>
      <c r="AQ54" s="196">
        <v>38.03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486.57</v>
      </c>
      <c r="L55" s="196">
        <v>9.0399999999999991</v>
      </c>
      <c r="M55" s="196">
        <v>61.21</v>
      </c>
      <c r="N55" s="196">
        <v>24.9</v>
      </c>
      <c r="O55" s="196">
        <v>70.349999999999994</v>
      </c>
      <c r="P55" s="196">
        <v>23.83</v>
      </c>
      <c r="Q55" s="196">
        <v>8.94</v>
      </c>
      <c r="R55" s="196">
        <v>17.87</v>
      </c>
      <c r="S55" s="196">
        <v>11.13</v>
      </c>
      <c r="T55" s="196">
        <v>0</v>
      </c>
      <c r="U55" s="196">
        <v>59.62</v>
      </c>
      <c r="V55" s="196">
        <v>8.74</v>
      </c>
      <c r="W55" s="196">
        <v>19.559999999999999</v>
      </c>
      <c r="X55" s="196">
        <v>62.19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134.61000000000001</v>
      </c>
      <c r="AJ55" s="196">
        <v>0</v>
      </c>
      <c r="AK55" s="196">
        <v>0</v>
      </c>
      <c r="AL55" s="196">
        <v>0</v>
      </c>
      <c r="AM55" s="196">
        <v>250</v>
      </c>
      <c r="AN55" s="196">
        <v>0</v>
      </c>
      <c r="AO55">
        <v>0</v>
      </c>
      <c r="AP55" s="196">
        <v>117.33</v>
      </c>
      <c r="AQ55" s="196">
        <v>39.619999999999997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486.57</v>
      </c>
      <c r="L56" s="196">
        <v>9.0399999999999991</v>
      </c>
      <c r="M56" s="196">
        <v>61.21</v>
      </c>
      <c r="N56" s="196">
        <v>24.9</v>
      </c>
      <c r="O56" s="196">
        <v>70.349999999999994</v>
      </c>
      <c r="P56" s="196">
        <v>23.83</v>
      </c>
      <c r="Q56" s="196">
        <v>8.94</v>
      </c>
      <c r="R56" s="196">
        <v>17.87</v>
      </c>
      <c r="S56" s="196">
        <v>11.13</v>
      </c>
      <c r="T56" s="196">
        <v>0</v>
      </c>
      <c r="U56" s="196">
        <v>59.62</v>
      </c>
      <c r="V56" s="196">
        <v>8.74</v>
      </c>
      <c r="W56" s="196">
        <v>19.559999999999999</v>
      </c>
      <c r="X56" s="196">
        <v>62.19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134.61000000000001</v>
      </c>
      <c r="AJ56" s="196">
        <v>0</v>
      </c>
      <c r="AK56" s="196">
        <v>0</v>
      </c>
      <c r="AL56" s="196">
        <v>0</v>
      </c>
      <c r="AM56" s="196">
        <v>250</v>
      </c>
      <c r="AN56" s="196">
        <v>0</v>
      </c>
      <c r="AO56">
        <v>0</v>
      </c>
      <c r="AP56" s="196">
        <v>117.33</v>
      </c>
      <c r="AQ56" s="196">
        <v>38.03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486.57</v>
      </c>
      <c r="L57" s="196">
        <v>9.0399999999999991</v>
      </c>
      <c r="M57" s="196">
        <v>61.21</v>
      </c>
      <c r="N57" s="196">
        <v>24.9</v>
      </c>
      <c r="O57" s="196">
        <v>70.349999999999994</v>
      </c>
      <c r="P57" s="196">
        <v>23.83</v>
      </c>
      <c r="Q57" s="196">
        <v>8.94</v>
      </c>
      <c r="R57" s="196">
        <v>17.87</v>
      </c>
      <c r="S57" s="196">
        <v>11.13</v>
      </c>
      <c r="T57" s="196">
        <v>0</v>
      </c>
      <c r="U57" s="196">
        <v>59.62</v>
      </c>
      <c r="V57" s="196">
        <v>8.74</v>
      </c>
      <c r="W57" s="196">
        <v>19.559999999999999</v>
      </c>
      <c r="X57" s="196">
        <v>62.19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134.61000000000001</v>
      </c>
      <c r="AJ57" s="196">
        <v>0</v>
      </c>
      <c r="AK57" s="196">
        <v>0</v>
      </c>
      <c r="AL57" s="196">
        <v>0</v>
      </c>
      <c r="AM57" s="196">
        <v>150</v>
      </c>
      <c r="AN57" s="196">
        <v>0</v>
      </c>
      <c r="AO57">
        <v>0</v>
      </c>
      <c r="AP57" s="196">
        <v>117.33</v>
      </c>
      <c r="AQ57" s="196">
        <v>38.03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486.57</v>
      </c>
      <c r="L58" s="196">
        <v>9.0399999999999991</v>
      </c>
      <c r="M58" s="196">
        <v>61.21</v>
      </c>
      <c r="N58" s="196">
        <v>24.9</v>
      </c>
      <c r="O58" s="196">
        <v>70.349999999999994</v>
      </c>
      <c r="P58" s="196">
        <v>23.83</v>
      </c>
      <c r="Q58" s="196">
        <v>8.94</v>
      </c>
      <c r="R58" s="196">
        <v>17.87</v>
      </c>
      <c r="S58" s="196">
        <v>11.13</v>
      </c>
      <c r="T58" s="196">
        <v>0</v>
      </c>
      <c r="U58" s="196">
        <v>59.62</v>
      </c>
      <c r="V58" s="196">
        <v>8.74</v>
      </c>
      <c r="W58" s="196">
        <v>19.559999999999999</v>
      </c>
      <c r="X58" s="196">
        <v>62.19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134.61000000000001</v>
      </c>
      <c r="AJ58" s="196">
        <v>0</v>
      </c>
      <c r="AK58" s="196">
        <v>0</v>
      </c>
      <c r="AL58" s="196">
        <v>0</v>
      </c>
      <c r="AM58" s="196">
        <v>150</v>
      </c>
      <c r="AN58" s="196">
        <v>0</v>
      </c>
      <c r="AO58">
        <v>0</v>
      </c>
      <c r="AP58" s="196">
        <v>117.33</v>
      </c>
      <c r="AQ58" s="196">
        <v>38.03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486.57</v>
      </c>
      <c r="L59" s="196">
        <v>9.0399999999999991</v>
      </c>
      <c r="M59" s="196">
        <v>61.21</v>
      </c>
      <c r="N59" s="196">
        <v>24.9</v>
      </c>
      <c r="O59" s="196">
        <v>70.349999999999994</v>
      </c>
      <c r="P59" s="196">
        <v>23.83</v>
      </c>
      <c r="Q59" s="196">
        <v>8.94</v>
      </c>
      <c r="R59" s="196">
        <v>17.87</v>
      </c>
      <c r="S59" s="196">
        <v>11.13</v>
      </c>
      <c r="T59" s="196">
        <v>0</v>
      </c>
      <c r="U59" s="196">
        <v>59.62</v>
      </c>
      <c r="V59" s="196">
        <v>8.74</v>
      </c>
      <c r="W59" s="196">
        <v>19.559999999999999</v>
      </c>
      <c r="X59" s="196">
        <v>62.19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134.61000000000001</v>
      </c>
      <c r="AJ59" s="196">
        <v>0</v>
      </c>
      <c r="AK59" s="196">
        <v>0</v>
      </c>
      <c r="AL59" s="196">
        <v>0</v>
      </c>
      <c r="AM59" s="196">
        <v>150</v>
      </c>
      <c r="AN59" s="196">
        <v>0</v>
      </c>
      <c r="AO59">
        <v>0</v>
      </c>
      <c r="AP59" s="196">
        <v>117.33</v>
      </c>
      <c r="AQ59" s="196">
        <v>38.03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486.57</v>
      </c>
      <c r="L60" s="196">
        <v>9.0399999999999991</v>
      </c>
      <c r="M60" s="196">
        <v>61.21</v>
      </c>
      <c r="N60" s="196">
        <v>24.9</v>
      </c>
      <c r="O60" s="196">
        <v>70.349999999999994</v>
      </c>
      <c r="P60" s="196">
        <v>23.83</v>
      </c>
      <c r="Q60" s="196">
        <v>8.94</v>
      </c>
      <c r="R60" s="196">
        <v>17.87</v>
      </c>
      <c r="S60" s="196">
        <v>11.13</v>
      </c>
      <c r="T60" s="196">
        <v>0</v>
      </c>
      <c r="U60" s="196">
        <v>59.62</v>
      </c>
      <c r="V60" s="196">
        <v>8.74</v>
      </c>
      <c r="W60" s="196">
        <v>19.559999999999999</v>
      </c>
      <c r="X60" s="196">
        <v>62.19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134.61000000000001</v>
      </c>
      <c r="AJ60" s="196">
        <v>0</v>
      </c>
      <c r="AK60" s="196">
        <v>0</v>
      </c>
      <c r="AL60" s="196">
        <v>0</v>
      </c>
      <c r="AM60" s="196">
        <v>150</v>
      </c>
      <c r="AN60" s="196">
        <v>0</v>
      </c>
      <c r="AO60">
        <v>0</v>
      </c>
      <c r="AP60" s="196">
        <v>117.33</v>
      </c>
      <c r="AQ60" s="196">
        <v>38.03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486.57</v>
      </c>
      <c r="L61" s="196">
        <v>9.0399999999999991</v>
      </c>
      <c r="M61" s="196">
        <v>61.21</v>
      </c>
      <c r="N61" s="196">
        <v>24.9</v>
      </c>
      <c r="O61" s="196">
        <v>70.349999999999994</v>
      </c>
      <c r="P61" s="196">
        <v>23.83</v>
      </c>
      <c r="Q61" s="196">
        <v>8.94</v>
      </c>
      <c r="R61" s="196">
        <v>17.87</v>
      </c>
      <c r="S61" s="196">
        <v>11.13</v>
      </c>
      <c r="T61" s="196">
        <v>0</v>
      </c>
      <c r="U61" s="196">
        <v>59.62</v>
      </c>
      <c r="V61" s="196">
        <v>8.74</v>
      </c>
      <c r="W61" s="196">
        <v>19.559999999999999</v>
      </c>
      <c r="X61" s="196">
        <v>62.19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134.61000000000001</v>
      </c>
      <c r="AJ61" s="196">
        <v>0</v>
      </c>
      <c r="AK61" s="196">
        <v>0</v>
      </c>
      <c r="AL61" s="196">
        <v>0</v>
      </c>
      <c r="AM61" s="196">
        <v>150</v>
      </c>
      <c r="AN61" s="196">
        <v>0</v>
      </c>
      <c r="AO61">
        <v>0</v>
      </c>
      <c r="AP61" s="196">
        <v>117.33</v>
      </c>
      <c r="AQ61" s="196">
        <v>38.03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486.57</v>
      </c>
      <c r="L62" s="196">
        <v>9.0399999999999991</v>
      </c>
      <c r="M62" s="196">
        <v>61.21</v>
      </c>
      <c r="N62" s="196">
        <v>24.9</v>
      </c>
      <c r="O62" s="196">
        <v>70.349999999999994</v>
      </c>
      <c r="P62" s="196">
        <v>23.83</v>
      </c>
      <c r="Q62" s="196">
        <v>8.94</v>
      </c>
      <c r="R62" s="196">
        <v>17.87</v>
      </c>
      <c r="S62" s="196">
        <v>11.13</v>
      </c>
      <c r="T62" s="196">
        <v>0</v>
      </c>
      <c r="U62" s="196">
        <v>59.62</v>
      </c>
      <c r="V62" s="196">
        <v>8.74</v>
      </c>
      <c r="W62" s="196">
        <v>19.559999999999999</v>
      </c>
      <c r="X62" s="196">
        <v>62.19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134.61000000000001</v>
      </c>
      <c r="AJ62" s="196">
        <v>0</v>
      </c>
      <c r="AK62" s="196">
        <v>0</v>
      </c>
      <c r="AL62" s="196">
        <v>0</v>
      </c>
      <c r="AM62" s="196">
        <v>150</v>
      </c>
      <c r="AN62" s="196">
        <v>0</v>
      </c>
      <c r="AO62">
        <v>0</v>
      </c>
      <c r="AP62" s="196">
        <v>117.33</v>
      </c>
      <c r="AQ62" s="196">
        <v>38.03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486.57</v>
      </c>
      <c r="L63" s="196">
        <v>9.0399999999999991</v>
      </c>
      <c r="M63" s="196">
        <v>61.21</v>
      </c>
      <c r="N63" s="196">
        <v>24.9</v>
      </c>
      <c r="O63" s="196">
        <v>70.349999999999994</v>
      </c>
      <c r="P63" s="196">
        <v>23.83</v>
      </c>
      <c r="Q63" s="196">
        <v>8.94</v>
      </c>
      <c r="R63" s="196">
        <v>17.87</v>
      </c>
      <c r="S63" s="196">
        <v>11.13</v>
      </c>
      <c r="T63" s="196">
        <v>0</v>
      </c>
      <c r="U63" s="196">
        <v>59.62</v>
      </c>
      <c r="V63" s="196">
        <v>8.74</v>
      </c>
      <c r="W63" s="196">
        <v>19.559999999999999</v>
      </c>
      <c r="X63" s="196">
        <v>62.19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134.61000000000001</v>
      </c>
      <c r="AJ63" s="196">
        <v>0</v>
      </c>
      <c r="AK63" s="196">
        <v>0</v>
      </c>
      <c r="AL63" s="196">
        <v>0</v>
      </c>
      <c r="AM63" s="196">
        <v>150</v>
      </c>
      <c r="AN63" s="196">
        <v>0</v>
      </c>
      <c r="AO63">
        <v>0</v>
      </c>
      <c r="AP63" s="196">
        <v>117.33</v>
      </c>
      <c r="AQ63" s="196">
        <v>38.03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486.57</v>
      </c>
      <c r="L64" s="196">
        <v>9.0399999999999991</v>
      </c>
      <c r="M64" s="196">
        <v>61.21</v>
      </c>
      <c r="N64" s="196">
        <v>24.9</v>
      </c>
      <c r="O64" s="196">
        <v>70.349999999999994</v>
      </c>
      <c r="P64" s="196">
        <v>23.83</v>
      </c>
      <c r="Q64" s="196">
        <v>8.9499999999999993</v>
      </c>
      <c r="R64" s="196">
        <v>17.87</v>
      </c>
      <c r="S64" s="196">
        <v>11.13</v>
      </c>
      <c r="T64" s="196">
        <v>0</v>
      </c>
      <c r="U64" s="196">
        <v>59.62</v>
      </c>
      <c r="V64" s="196">
        <v>8.74</v>
      </c>
      <c r="W64" s="196">
        <v>19.559999999999999</v>
      </c>
      <c r="X64" s="196">
        <v>62.19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134.61000000000001</v>
      </c>
      <c r="AJ64" s="196">
        <v>0</v>
      </c>
      <c r="AK64" s="196">
        <v>0</v>
      </c>
      <c r="AL64" s="196">
        <v>0</v>
      </c>
      <c r="AM64" s="196">
        <v>150</v>
      </c>
      <c r="AN64" s="196">
        <v>0</v>
      </c>
      <c r="AO64">
        <v>0</v>
      </c>
      <c r="AP64" s="196">
        <v>117.33</v>
      </c>
      <c r="AQ64" s="196">
        <v>38.03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486.36</v>
      </c>
      <c r="L65" s="196">
        <v>8.99</v>
      </c>
      <c r="M65" s="196">
        <v>61.21</v>
      </c>
      <c r="N65" s="196">
        <v>24.9</v>
      </c>
      <c r="O65" s="196">
        <v>70.349999999999994</v>
      </c>
      <c r="P65" s="196">
        <v>23.83</v>
      </c>
      <c r="Q65" s="196">
        <v>9.1999999999999993</v>
      </c>
      <c r="R65" s="196">
        <v>17.87</v>
      </c>
      <c r="S65" s="196">
        <v>11.12</v>
      </c>
      <c r="T65" s="196">
        <v>0</v>
      </c>
      <c r="U65" s="196">
        <v>59.62</v>
      </c>
      <c r="V65" s="196">
        <v>8.74</v>
      </c>
      <c r="W65" s="196">
        <v>19.559999999999999</v>
      </c>
      <c r="X65" s="196">
        <v>62.19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134.61000000000001</v>
      </c>
      <c r="AJ65" s="196">
        <v>0</v>
      </c>
      <c r="AK65" s="196">
        <v>0</v>
      </c>
      <c r="AL65" s="196">
        <v>0</v>
      </c>
      <c r="AM65" s="196">
        <v>150</v>
      </c>
      <c r="AN65" s="196">
        <v>0</v>
      </c>
      <c r="AO65">
        <v>0</v>
      </c>
      <c r="AP65" s="196">
        <v>117.33</v>
      </c>
      <c r="AQ65" s="196">
        <v>38.03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486.36</v>
      </c>
      <c r="L66" s="196">
        <v>9.0399999999999991</v>
      </c>
      <c r="M66" s="196">
        <v>61.21</v>
      </c>
      <c r="N66" s="196">
        <v>24.9</v>
      </c>
      <c r="O66" s="196">
        <v>70.349999999999994</v>
      </c>
      <c r="P66" s="196">
        <v>23.83</v>
      </c>
      <c r="Q66" s="196">
        <v>9.1999999999999993</v>
      </c>
      <c r="R66" s="196">
        <v>17.87</v>
      </c>
      <c r="S66" s="196">
        <v>11.12</v>
      </c>
      <c r="T66" s="196">
        <v>0</v>
      </c>
      <c r="U66" s="196">
        <v>59.62</v>
      </c>
      <c r="V66" s="196">
        <v>8.74</v>
      </c>
      <c r="W66" s="196">
        <v>19.559999999999999</v>
      </c>
      <c r="X66" s="196">
        <v>62.19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134.61000000000001</v>
      </c>
      <c r="AJ66" s="196">
        <v>0</v>
      </c>
      <c r="AK66" s="196">
        <v>0</v>
      </c>
      <c r="AL66" s="196">
        <v>0</v>
      </c>
      <c r="AM66" s="196">
        <v>150</v>
      </c>
      <c r="AN66" s="196">
        <v>0</v>
      </c>
      <c r="AO66">
        <v>0</v>
      </c>
      <c r="AP66" s="196">
        <v>117.33</v>
      </c>
      <c r="AQ66" s="196">
        <v>38.03</v>
      </c>
      <c r="AR66" s="196">
        <v>46.69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486.36</v>
      </c>
      <c r="L67" s="196">
        <v>9.0399999999999991</v>
      </c>
      <c r="M67" s="196">
        <v>61.21</v>
      </c>
      <c r="N67" s="196">
        <v>24.9</v>
      </c>
      <c r="O67" s="196">
        <v>70.349999999999994</v>
      </c>
      <c r="P67" s="196">
        <v>23.83</v>
      </c>
      <c r="Q67" s="196">
        <v>9.1999999999999993</v>
      </c>
      <c r="R67" s="196">
        <v>17.87</v>
      </c>
      <c r="S67" s="196">
        <v>11.12</v>
      </c>
      <c r="T67" s="196">
        <v>0</v>
      </c>
      <c r="U67" s="196">
        <v>59.62</v>
      </c>
      <c r="V67" s="196">
        <v>8.74</v>
      </c>
      <c r="W67" s="196">
        <v>19.559999999999999</v>
      </c>
      <c r="X67" s="196">
        <v>62.19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126.16</v>
      </c>
      <c r="AJ67" s="196">
        <v>0</v>
      </c>
      <c r="AK67" s="196">
        <v>0</v>
      </c>
      <c r="AL67" s="196">
        <v>0</v>
      </c>
      <c r="AM67" s="196">
        <v>250</v>
      </c>
      <c r="AN67" s="196">
        <v>0</v>
      </c>
      <c r="AO67">
        <v>0</v>
      </c>
      <c r="AP67" s="196">
        <v>117.33</v>
      </c>
      <c r="AQ67" s="196">
        <v>38.03</v>
      </c>
      <c r="AR67" s="196">
        <v>39.840000000000003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486.36</v>
      </c>
      <c r="L68" s="196">
        <v>9.0399999999999991</v>
      </c>
      <c r="M68" s="196">
        <v>61.21</v>
      </c>
      <c r="N68" s="196">
        <v>24.9</v>
      </c>
      <c r="O68" s="196">
        <v>70.349999999999994</v>
      </c>
      <c r="P68" s="196">
        <v>23.83</v>
      </c>
      <c r="Q68" s="196">
        <v>9.1999999999999993</v>
      </c>
      <c r="R68" s="196">
        <v>17.87</v>
      </c>
      <c r="S68" s="196">
        <v>11.12</v>
      </c>
      <c r="T68" s="196">
        <v>0</v>
      </c>
      <c r="U68" s="196">
        <v>59.62</v>
      </c>
      <c r="V68" s="196">
        <v>8.74</v>
      </c>
      <c r="W68" s="196">
        <v>19.559999999999999</v>
      </c>
      <c r="X68" s="196">
        <v>62.19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126.16</v>
      </c>
      <c r="AJ68" s="196">
        <v>0</v>
      </c>
      <c r="AK68" s="196">
        <v>0</v>
      </c>
      <c r="AL68" s="196">
        <v>0</v>
      </c>
      <c r="AM68" s="196">
        <v>250</v>
      </c>
      <c r="AN68" s="196">
        <v>0</v>
      </c>
      <c r="AO68">
        <v>0</v>
      </c>
      <c r="AP68" s="196">
        <v>117.33</v>
      </c>
      <c r="AQ68" s="196">
        <v>38.03</v>
      </c>
      <c r="AR68" s="196">
        <v>35.03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486.36</v>
      </c>
      <c r="L69" s="196">
        <v>9.0399999999999991</v>
      </c>
      <c r="M69" s="196">
        <v>61.21</v>
      </c>
      <c r="N69" s="196">
        <v>24.9</v>
      </c>
      <c r="O69" s="196">
        <v>70.349999999999994</v>
      </c>
      <c r="P69" s="196">
        <v>23.83</v>
      </c>
      <c r="Q69" s="196">
        <v>9.1999999999999993</v>
      </c>
      <c r="R69" s="196">
        <v>17.87</v>
      </c>
      <c r="S69" s="196">
        <v>11.12</v>
      </c>
      <c r="T69" s="196">
        <v>0</v>
      </c>
      <c r="U69" s="196">
        <v>59.62</v>
      </c>
      <c r="V69" s="196">
        <v>8.74</v>
      </c>
      <c r="W69" s="196">
        <v>17.27</v>
      </c>
      <c r="X69" s="196">
        <v>62.19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122.16</v>
      </c>
      <c r="AJ69" s="196">
        <v>0</v>
      </c>
      <c r="AK69" s="196">
        <v>0</v>
      </c>
      <c r="AL69" s="196">
        <v>0</v>
      </c>
      <c r="AM69" s="196">
        <v>320</v>
      </c>
      <c r="AN69" s="196">
        <v>0</v>
      </c>
      <c r="AO69">
        <v>0</v>
      </c>
      <c r="AP69" s="196">
        <v>117.33</v>
      </c>
      <c r="AQ69" s="196">
        <v>38.03</v>
      </c>
      <c r="AR69" s="196">
        <v>27.52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486.36</v>
      </c>
      <c r="L70" s="196">
        <v>9.0399999999999991</v>
      </c>
      <c r="M70" s="196">
        <v>61.21</v>
      </c>
      <c r="N70" s="196">
        <v>24.9</v>
      </c>
      <c r="O70" s="196">
        <v>70.349999999999994</v>
      </c>
      <c r="P70" s="196">
        <v>23.83</v>
      </c>
      <c r="Q70" s="196">
        <v>9.1999999999999993</v>
      </c>
      <c r="R70" s="196">
        <v>17.87</v>
      </c>
      <c r="S70" s="196">
        <v>11.12</v>
      </c>
      <c r="T70" s="196">
        <v>0</v>
      </c>
      <c r="U70" s="196">
        <v>59.62</v>
      </c>
      <c r="V70" s="196">
        <v>8.74</v>
      </c>
      <c r="W70" s="196">
        <v>17.27</v>
      </c>
      <c r="X70" s="196">
        <v>62.19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122.16</v>
      </c>
      <c r="AJ70" s="196">
        <v>0</v>
      </c>
      <c r="AK70" s="196">
        <v>0</v>
      </c>
      <c r="AL70" s="196">
        <v>0</v>
      </c>
      <c r="AM70" s="196">
        <v>320</v>
      </c>
      <c r="AN70" s="196">
        <v>0</v>
      </c>
      <c r="AO70">
        <v>0</v>
      </c>
      <c r="AP70" s="196">
        <v>117.33</v>
      </c>
      <c r="AQ70" s="196">
        <v>38.03</v>
      </c>
      <c r="AR70" s="196">
        <v>20.03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486.36</v>
      </c>
      <c r="L71" s="196">
        <v>9.0399999999999991</v>
      </c>
      <c r="M71" s="196">
        <v>61.21</v>
      </c>
      <c r="N71" s="196">
        <v>24.9</v>
      </c>
      <c r="O71" s="196">
        <v>70.349999999999994</v>
      </c>
      <c r="P71" s="196">
        <v>23.83</v>
      </c>
      <c r="Q71" s="196">
        <v>4.46</v>
      </c>
      <c r="R71" s="196">
        <v>17.87</v>
      </c>
      <c r="S71" s="196">
        <v>11.12</v>
      </c>
      <c r="T71" s="196">
        <v>0</v>
      </c>
      <c r="U71" s="196">
        <v>59.62</v>
      </c>
      <c r="V71" s="196">
        <v>8.74</v>
      </c>
      <c r="W71" s="196">
        <v>17.27</v>
      </c>
      <c r="X71" s="196">
        <v>62.19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122.16</v>
      </c>
      <c r="AJ71" s="196">
        <v>0</v>
      </c>
      <c r="AK71" s="196">
        <v>0</v>
      </c>
      <c r="AL71" s="196">
        <v>0</v>
      </c>
      <c r="AM71" s="196">
        <v>240</v>
      </c>
      <c r="AN71" s="196">
        <v>0</v>
      </c>
      <c r="AO71">
        <v>0</v>
      </c>
      <c r="AP71" s="196">
        <v>117.33</v>
      </c>
      <c r="AQ71" s="196">
        <v>38.03</v>
      </c>
      <c r="AR71" s="196">
        <v>10.66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486.36</v>
      </c>
      <c r="L72" s="196">
        <v>9.0399999999999991</v>
      </c>
      <c r="M72" s="196">
        <v>61.21</v>
      </c>
      <c r="N72" s="196">
        <v>24.9</v>
      </c>
      <c r="O72" s="196">
        <v>70.349999999999994</v>
      </c>
      <c r="P72" s="196">
        <v>23.83</v>
      </c>
      <c r="Q72" s="196">
        <v>4.46</v>
      </c>
      <c r="R72" s="196">
        <v>17.87</v>
      </c>
      <c r="S72" s="196">
        <v>11.12</v>
      </c>
      <c r="T72" s="196">
        <v>0</v>
      </c>
      <c r="U72" s="196">
        <v>59.62</v>
      </c>
      <c r="V72" s="196">
        <v>8.74</v>
      </c>
      <c r="W72" s="196">
        <v>17.27</v>
      </c>
      <c r="X72" s="196">
        <v>62.19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122.16</v>
      </c>
      <c r="AJ72" s="196">
        <v>0</v>
      </c>
      <c r="AK72" s="196">
        <v>0</v>
      </c>
      <c r="AL72" s="196">
        <v>0</v>
      </c>
      <c r="AM72" s="196">
        <v>290</v>
      </c>
      <c r="AN72" s="196">
        <v>0</v>
      </c>
      <c r="AO72">
        <v>0</v>
      </c>
      <c r="AP72" s="196">
        <v>117.33</v>
      </c>
      <c r="AQ72" s="196">
        <v>38.03</v>
      </c>
      <c r="AR72" s="196">
        <v>3.71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486.36</v>
      </c>
      <c r="L73" s="196">
        <v>9.0399999999999991</v>
      </c>
      <c r="M73" s="196">
        <v>61.21</v>
      </c>
      <c r="N73" s="196">
        <v>24.9</v>
      </c>
      <c r="O73" s="196">
        <v>70.349999999999994</v>
      </c>
      <c r="P73" s="196">
        <v>23.83</v>
      </c>
      <c r="Q73" s="196">
        <v>4.46</v>
      </c>
      <c r="R73" s="196">
        <v>17.87</v>
      </c>
      <c r="S73" s="196">
        <v>11.12</v>
      </c>
      <c r="T73" s="196">
        <v>0</v>
      </c>
      <c r="U73" s="196">
        <v>59.62</v>
      </c>
      <c r="V73" s="196">
        <v>8.74</v>
      </c>
      <c r="W73" s="196">
        <v>17.27</v>
      </c>
      <c r="X73" s="196">
        <v>62.19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122.16</v>
      </c>
      <c r="AJ73" s="196">
        <v>0</v>
      </c>
      <c r="AK73" s="196">
        <v>0</v>
      </c>
      <c r="AL73" s="196">
        <v>0</v>
      </c>
      <c r="AM73" s="196">
        <v>280</v>
      </c>
      <c r="AN73" s="196">
        <v>0</v>
      </c>
      <c r="AO73">
        <v>0</v>
      </c>
      <c r="AP73" s="196">
        <v>117.33</v>
      </c>
      <c r="AQ73" s="196">
        <v>38.03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486.36</v>
      </c>
      <c r="L74" s="196">
        <v>9.0399999999999991</v>
      </c>
      <c r="M74" s="196">
        <v>61.21</v>
      </c>
      <c r="N74" s="196">
        <v>24.9</v>
      </c>
      <c r="O74" s="196">
        <v>70.349999999999994</v>
      </c>
      <c r="P74" s="196">
        <v>23.83</v>
      </c>
      <c r="Q74" s="196">
        <v>4.46</v>
      </c>
      <c r="R74" s="196">
        <v>17.87</v>
      </c>
      <c r="S74" s="196">
        <v>11.12</v>
      </c>
      <c r="T74" s="196">
        <v>0</v>
      </c>
      <c r="U74" s="196">
        <v>59.62</v>
      </c>
      <c r="V74" s="196">
        <v>8.74</v>
      </c>
      <c r="W74" s="196">
        <v>17.27</v>
      </c>
      <c r="X74" s="196">
        <v>62.19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102.56</v>
      </c>
      <c r="AJ74" s="196">
        <v>0</v>
      </c>
      <c r="AK74" s="196">
        <v>0</v>
      </c>
      <c r="AL74" s="196">
        <v>0</v>
      </c>
      <c r="AM74" s="196">
        <v>320</v>
      </c>
      <c r="AN74" s="196">
        <v>0</v>
      </c>
      <c r="AO74">
        <v>0</v>
      </c>
      <c r="AP74" s="196">
        <v>117.33</v>
      </c>
      <c r="AQ74" s="196">
        <v>38.03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486.36</v>
      </c>
      <c r="L75" s="196">
        <v>9.0399999999999991</v>
      </c>
      <c r="M75" s="196">
        <v>61.21</v>
      </c>
      <c r="N75" s="196">
        <v>24.9</v>
      </c>
      <c r="O75" s="196">
        <v>70.349999999999994</v>
      </c>
      <c r="P75" s="196">
        <v>23.83</v>
      </c>
      <c r="Q75" s="196">
        <v>4.46</v>
      </c>
      <c r="R75" s="196">
        <v>17.87</v>
      </c>
      <c r="S75" s="196">
        <v>11.12</v>
      </c>
      <c r="T75" s="196">
        <v>0</v>
      </c>
      <c r="U75" s="196">
        <v>59.62</v>
      </c>
      <c r="V75" s="196">
        <v>8.74</v>
      </c>
      <c r="W75" s="196">
        <v>17.27</v>
      </c>
      <c r="X75" s="196">
        <v>62.19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102.56</v>
      </c>
      <c r="AJ75" s="196">
        <v>0</v>
      </c>
      <c r="AK75" s="196">
        <v>0</v>
      </c>
      <c r="AL75" s="196">
        <v>0</v>
      </c>
      <c r="AM75" s="196">
        <v>320</v>
      </c>
      <c r="AN75" s="196">
        <v>0</v>
      </c>
      <c r="AO75">
        <v>0</v>
      </c>
      <c r="AP75" s="196">
        <v>117.33</v>
      </c>
      <c r="AQ75" s="196">
        <v>38.03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486.36</v>
      </c>
      <c r="L76" s="196">
        <v>9.0399999999999991</v>
      </c>
      <c r="M76" s="196">
        <v>61.21</v>
      </c>
      <c r="N76" s="196">
        <v>24.9</v>
      </c>
      <c r="O76" s="196">
        <v>70.349999999999994</v>
      </c>
      <c r="P76" s="196">
        <v>23.83</v>
      </c>
      <c r="Q76" s="196">
        <v>4.46</v>
      </c>
      <c r="R76" s="196">
        <v>17.87</v>
      </c>
      <c r="S76" s="196">
        <v>11.12</v>
      </c>
      <c r="T76" s="196">
        <v>0</v>
      </c>
      <c r="U76" s="196">
        <v>59.62</v>
      </c>
      <c r="V76" s="196">
        <v>8.74</v>
      </c>
      <c r="W76" s="196">
        <v>17.27</v>
      </c>
      <c r="X76" s="196">
        <v>62.19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102.56</v>
      </c>
      <c r="AJ76" s="196">
        <v>0</v>
      </c>
      <c r="AK76" s="196">
        <v>0</v>
      </c>
      <c r="AL76" s="196">
        <v>0</v>
      </c>
      <c r="AM76" s="196">
        <v>320</v>
      </c>
      <c r="AN76" s="196">
        <v>0</v>
      </c>
      <c r="AO76">
        <v>0</v>
      </c>
      <c r="AP76" s="196">
        <v>117.33</v>
      </c>
      <c r="AQ76" s="196">
        <v>38.03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486.36</v>
      </c>
      <c r="L77" s="196">
        <v>9.0399999999999991</v>
      </c>
      <c r="M77" s="196">
        <v>61.21</v>
      </c>
      <c r="N77" s="196">
        <v>24.9</v>
      </c>
      <c r="O77" s="196">
        <v>70.349999999999994</v>
      </c>
      <c r="P77" s="196">
        <v>23.83</v>
      </c>
      <c r="Q77" s="196">
        <v>4.46</v>
      </c>
      <c r="R77" s="196">
        <v>17.87</v>
      </c>
      <c r="S77" s="196">
        <v>11.12</v>
      </c>
      <c r="T77" s="196">
        <v>0</v>
      </c>
      <c r="U77" s="196">
        <v>59.62</v>
      </c>
      <c r="V77" s="196">
        <v>8.74</v>
      </c>
      <c r="W77" s="196">
        <v>17.27</v>
      </c>
      <c r="X77" s="196">
        <v>62.19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102.56</v>
      </c>
      <c r="AJ77" s="196">
        <v>0</v>
      </c>
      <c r="AK77" s="196">
        <v>0</v>
      </c>
      <c r="AL77" s="196">
        <v>0</v>
      </c>
      <c r="AM77" s="196">
        <v>320</v>
      </c>
      <c r="AN77" s="196">
        <v>0</v>
      </c>
      <c r="AO77">
        <v>0</v>
      </c>
      <c r="AP77" s="196">
        <v>117.33</v>
      </c>
      <c r="AQ77" s="196">
        <v>38.03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486.36</v>
      </c>
      <c r="L78" s="196">
        <v>9.0399999999999991</v>
      </c>
      <c r="M78" s="196">
        <v>61.21</v>
      </c>
      <c r="N78" s="196">
        <v>24.9</v>
      </c>
      <c r="O78" s="196">
        <v>70.349999999999994</v>
      </c>
      <c r="P78" s="196">
        <v>23.83</v>
      </c>
      <c r="Q78" s="196">
        <v>4.46</v>
      </c>
      <c r="R78" s="196">
        <v>17.87</v>
      </c>
      <c r="S78" s="196">
        <v>11.12</v>
      </c>
      <c r="T78" s="196">
        <v>0</v>
      </c>
      <c r="U78" s="196">
        <v>59.62</v>
      </c>
      <c r="V78" s="196">
        <v>8.74</v>
      </c>
      <c r="W78" s="196">
        <v>17.27</v>
      </c>
      <c r="X78" s="196">
        <v>62.19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102.56</v>
      </c>
      <c r="AJ78" s="196">
        <v>0</v>
      </c>
      <c r="AK78" s="196">
        <v>0</v>
      </c>
      <c r="AL78" s="196">
        <v>0</v>
      </c>
      <c r="AM78" s="196">
        <v>320</v>
      </c>
      <c r="AN78" s="196">
        <v>0</v>
      </c>
      <c r="AO78">
        <v>0</v>
      </c>
      <c r="AP78" s="196">
        <v>117.33</v>
      </c>
      <c r="AQ78" s="196">
        <v>38.03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486.36</v>
      </c>
      <c r="L79" s="196">
        <v>9.0399999999999991</v>
      </c>
      <c r="M79" s="196">
        <v>61.21</v>
      </c>
      <c r="N79" s="196">
        <v>24.9</v>
      </c>
      <c r="O79" s="196">
        <v>70.349999999999994</v>
      </c>
      <c r="P79" s="196">
        <v>23.83</v>
      </c>
      <c r="Q79" s="196">
        <v>4.46</v>
      </c>
      <c r="R79" s="196">
        <v>17.87</v>
      </c>
      <c r="S79" s="196">
        <v>11.12</v>
      </c>
      <c r="T79" s="196">
        <v>0</v>
      </c>
      <c r="U79" s="196">
        <v>59.62</v>
      </c>
      <c r="V79" s="196">
        <v>8.74</v>
      </c>
      <c r="W79" s="196">
        <v>17.27</v>
      </c>
      <c r="X79" s="196">
        <v>62.19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102.56</v>
      </c>
      <c r="AJ79" s="196">
        <v>0</v>
      </c>
      <c r="AK79" s="196">
        <v>0</v>
      </c>
      <c r="AL79" s="196">
        <v>0</v>
      </c>
      <c r="AM79" s="196">
        <v>320</v>
      </c>
      <c r="AN79" s="196">
        <v>0</v>
      </c>
      <c r="AO79">
        <v>0</v>
      </c>
      <c r="AP79" s="196">
        <v>117.33</v>
      </c>
      <c r="AQ79" s="196">
        <v>38.03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486.36</v>
      </c>
      <c r="L80" s="196">
        <v>9.0399999999999991</v>
      </c>
      <c r="M80" s="196">
        <v>61.21</v>
      </c>
      <c r="N80" s="196">
        <v>24.9</v>
      </c>
      <c r="O80" s="196">
        <v>70.349999999999994</v>
      </c>
      <c r="P80" s="196">
        <v>23.83</v>
      </c>
      <c r="Q80" s="196">
        <v>4.46</v>
      </c>
      <c r="R80" s="196">
        <v>17.87</v>
      </c>
      <c r="S80" s="196">
        <v>11.12</v>
      </c>
      <c r="T80" s="196">
        <v>0</v>
      </c>
      <c r="U80" s="196">
        <v>59.62</v>
      </c>
      <c r="V80" s="196">
        <v>8.74</v>
      </c>
      <c r="W80" s="196">
        <v>17.27</v>
      </c>
      <c r="X80" s="196">
        <v>62.19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102.56</v>
      </c>
      <c r="AJ80" s="196">
        <v>0</v>
      </c>
      <c r="AK80" s="196">
        <v>0</v>
      </c>
      <c r="AL80" s="196">
        <v>0</v>
      </c>
      <c r="AM80" s="196">
        <v>320</v>
      </c>
      <c r="AN80" s="196">
        <v>0</v>
      </c>
      <c r="AO80">
        <v>0</v>
      </c>
      <c r="AP80" s="196">
        <v>117.33</v>
      </c>
      <c r="AQ80" s="196">
        <v>38.03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486.36</v>
      </c>
      <c r="L81" s="196">
        <v>9.0399999999999991</v>
      </c>
      <c r="M81" s="196">
        <v>61.21</v>
      </c>
      <c r="N81" s="196">
        <v>24.9</v>
      </c>
      <c r="O81" s="196">
        <v>70.349999999999994</v>
      </c>
      <c r="P81" s="196">
        <v>23.83</v>
      </c>
      <c r="Q81" s="196">
        <v>4.46</v>
      </c>
      <c r="R81" s="196">
        <v>17.87</v>
      </c>
      <c r="S81" s="196">
        <v>11.12</v>
      </c>
      <c r="T81" s="196">
        <v>0</v>
      </c>
      <c r="U81" s="196">
        <v>59.62</v>
      </c>
      <c r="V81" s="196">
        <v>8.74</v>
      </c>
      <c r="W81" s="196">
        <v>17.27</v>
      </c>
      <c r="X81" s="196">
        <v>62.19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102.56</v>
      </c>
      <c r="AJ81" s="196">
        <v>0</v>
      </c>
      <c r="AK81" s="196">
        <v>0</v>
      </c>
      <c r="AL81" s="196">
        <v>0</v>
      </c>
      <c r="AM81" s="196">
        <v>320</v>
      </c>
      <c r="AN81" s="196">
        <v>0</v>
      </c>
      <c r="AO81">
        <v>0</v>
      </c>
      <c r="AP81" s="196">
        <v>117.33</v>
      </c>
      <c r="AQ81" s="196">
        <v>38.03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486.36</v>
      </c>
      <c r="L82" s="196">
        <v>9.0399999999999991</v>
      </c>
      <c r="M82" s="196">
        <v>61.21</v>
      </c>
      <c r="N82" s="196">
        <v>24.9</v>
      </c>
      <c r="O82" s="196">
        <v>70.349999999999994</v>
      </c>
      <c r="P82" s="196">
        <v>23.83</v>
      </c>
      <c r="Q82" s="196">
        <v>4.46</v>
      </c>
      <c r="R82" s="196">
        <v>17.87</v>
      </c>
      <c r="S82" s="196">
        <v>11.12</v>
      </c>
      <c r="T82" s="196">
        <v>0</v>
      </c>
      <c r="U82" s="196">
        <v>59.62</v>
      </c>
      <c r="V82" s="196">
        <v>8.74</v>
      </c>
      <c r="W82" s="196">
        <v>17.27</v>
      </c>
      <c r="X82" s="196">
        <v>62.19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102.56</v>
      </c>
      <c r="AJ82" s="196">
        <v>0</v>
      </c>
      <c r="AK82" s="196">
        <v>0</v>
      </c>
      <c r="AL82" s="196">
        <v>0</v>
      </c>
      <c r="AM82" s="196">
        <v>320</v>
      </c>
      <c r="AN82" s="196">
        <v>0</v>
      </c>
      <c r="AO82">
        <v>0</v>
      </c>
      <c r="AP82" s="196">
        <v>117.33</v>
      </c>
      <c r="AQ82" s="196">
        <v>38.03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486.36</v>
      </c>
      <c r="L83" s="196">
        <v>9.0399999999999991</v>
      </c>
      <c r="M83" s="196">
        <v>61.21</v>
      </c>
      <c r="N83" s="196">
        <v>24.9</v>
      </c>
      <c r="O83" s="196">
        <v>70.349999999999994</v>
      </c>
      <c r="P83" s="196">
        <v>23.83</v>
      </c>
      <c r="Q83" s="196">
        <v>4.46</v>
      </c>
      <c r="R83" s="196">
        <v>17.87</v>
      </c>
      <c r="S83" s="196">
        <v>11.12</v>
      </c>
      <c r="T83" s="196">
        <v>0</v>
      </c>
      <c r="U83" s="196">
        <v>59.62</v>
      </c>
      <c r="V83" s="196">
        <v>8.74</v>
      </c>
      <c r="W83" s="196">
        <v>17.27</v>
      </c>
      <c r="X83" s="196">
        <v>62.19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106.56</v>
      </c>
      <c r="AJ83" s="196">
        <v>0</v>
      </c>
      <c r="AK83" s="196">
        <v>0</v>
      </c>
      <c r="AL83" s="196">
        <v>0</v>
      </c>
      <c r="AM83" s="196">
        <v>320</v>
      </c>
      <c r="AN83" s="196">
        <v>0</v>
      </c>
      <c r="AO83">
        <v>0</v>
      </c>
      <c r="AP83" s="196">
        <v>117.33</v>
      </c>
      <c r="AQ83" s="196">
        <v>38.03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486.36</v>
      </c>
      <c r="L84" s="196">
        <v>9.0399999999999991</v>
      </c>
      <c r="M84" s="196">
        <v>61.21</v>
      </c>
      <c r="N84" s="196">
        <v>24.9</v>
      </c>
      <c r="O84" s="196">
        <v>70.349999999999994</v>
      </c>
      <c r="P84" s="196">
        <v>23.83</v>
      </c>
      <c r="Q84" s="196">
        <v>4.46</v>
      </c>
      <c r="R84" s="196">
        <v>17.87</v>
      </c>
      <c r="S84" s="196">
        <v>11.12</v>
      </c>
      <c r="T84" s="196">
        <v>0</v>
      </c>
      <c r="U84" s="196">
        <v>59.62</v>
      </c>
      <c r="V84" s="196">
        <v>8.74</v>
      </c>
      <c r="W84" s="196">
        <v>17.27</v>
      </c>
      <c r="X84" s="196">
        <v>62.19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126.16</v>
      </c>
      <c r="AJ84" s="196">
        <v>0</v>
      </c>
      <c r="AK84" s="196">
        <v>0</v>
      </c>
      <c r="AL84" s="196">
        <v>0</v>
      </c>
      <c r="AM84" s="196">
        <v>300</v>
      </c>
      <c r="AN84" s="196">
        <v>0</v>
      </c>
      <c r="AO84">
        <v>0</v>
      </c>
      <c r="AP84" s="196">
        <v>117.33</v>
      </c>
      <c r="AQ84" s="196">
        <v>38.03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486.36</v>
      </c>
      <c r="L85" s="196">
        <v>9.0399999999999991</v>
      </c>
      <c r="M85" s="196">
        <v>54.56</v>
      </c>
      <c r="N85" s="196">
        <v>24.9</v>
      </c>
      <c r="O85" s="196">
        <v>70.349999999999994</v>
      </c>
      <c r="P85" s="196">
        <v>23.83</v>
      </c>
      <c r="Q85" s="196">
        <v>4.46</v>
      </c>
      <c r="R85" s="196">
        <v>17.87</v>
      </c>
      <c r="S85" s="196">
        <v>11.12</v>
      </c>
      <c r="T85" s="196">
        <v>0</v>
      </c>
      <c r="U85" s="196">
        <v>59.62</v>
      </c>
      <c r="V85" s="196">
        <v>8.74</v>
      </c>
      <c r="W85" s="196">
        <v>17.27</v>
      </c>
      <c r="X85" s="196">
        <v>62.19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126.16</v>
      </c>
      <c r="AJ85" s="196">
        <v>0</v>
      </c>
      <c r="AK85" s="196">
        <v>0</v>
      </c>
      <c r="AL85" s="196">
        <v>0</v>
      </c>
      <c r="AM85" s="196">
        <v>280</v>
      </c>
      <c r="AN85" s="196">
        <v>0</v>
      </c>
      <c r="AO85">
        <v>0</v>
      </c>
      <c r="AP85" s="196">
        <v>117.33</v>
      </c>
      <c r="AQ85" s="196">
        <v>38.03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486.36</v>
      </c>
      <c r="L86" s="196">
        <v>9.0399999999999991</v>
      </c>
      <c r="M86" s="196">
        <v>54.56</v>
      </c>
      <c r="N86" s="196">
        <v>24.9</v>
      </c>
      <c r="O86" s="196">
        <v>70.349999999999994</v>
      </c>
      <c r="P86" s="196">
        <v>23.83</v>
      </c>
      <c r="Q86" s="196">
        <v>4.46</v>
      </c>
      <c r="R86" s="196">
        <v>17.87</v>
      </c>
      <c r="S86" s="196">
        <v>11.12</v>
      </c>
      <c r="T86" s="196">
        <v>0</v>
      </c>
      <c r="U86" s="196">
        <v>59.62</v>
      </c>
      <c r="V86" s="196">
        <v>8.74</v>
      </c>
      <c r="W86" s="196">
        <v>17.27</v>
      </c>
      <c r="X86" s="196">
        <v>62.19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126.16</v>
      </c>
      <c r="AJ86" s="196">
        <v>0</v>
      </c>
      <c r="AK86" s="196">
        <v>0</v>
      </c>
      <c r="AL86" s="196">
        <v>0</v>
      </c>
      <c r="AM86" s="196">
        <v>280</v>
      </c>
      <c r="AN86" s="196">
        <v>0</v>
      </c>
      <c r="AO86">
        <v>0</v>
      </c>
      <c r="AP86" s="196">
        <v>117.33</v>
      </c>
      <c r="AQ86" s="196">
        <v>38.03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486.36</v>
      </c>
      <c r="L87" s="196">
        <v>9.0399999999999991</v>
      </c>
      <c r="M87" s="196">
        <v>54.56</v>
      </c>
      <c r="N87" s="196">
        <v>24.9</v>
      </c>
      <c r="O87" s="196">
        <v>70.349999999999994</v>
      </c>
      <c r="P87" s="196">
        <v>23.83</v>
      </c>
      <c r="Q87" s="196">
        <v>4.46</v>
      </c>
      <c r="R87" s="196">
        <v>17.87</v>
      </c>
      <c r="S87" s="196">
        <v>11.12</v>
      </c>
      <c r="T87" s="196">
        <v>0</v>
      </c>
      <c r="U87" s="196">
        <v>59.62</v>
      </c>
      <c r="V87" s="196">
        <v>8.74</v>
      </c>
      <c r="W87" s="196">
        <v>17.27</v>
      </c>
      <c r="X87" s="196">
        <v>62.19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134.61000000000001</v>
      </c>
      <c r="AJ87" s="196">
        <v>0</v>
      </c>
      <c r="AK87" s="196">
        <v>0</v>
      </c>
      <c r="AL87" s="196">
        <v>0</v>
      </c>
      <c r="AM87" s="196">
        <v>180</v>
      </c>
      <c r="AN87" s="196">
        <v>0</v>
      </c>
      <c r="AO87">
        <v>0</v>
      </c>
      <c r="AP87" s="196">
        <v>117.33</v>
      </c>
      <c r="AQ87" s="196">
        <v>38.03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486.36</v>
      </c>
      <c r="L88" s="196">
        <v>9.0399999999999991</v>
      </c>
      <c r="M88" s="196">
        <v>54.56</v>
      </c>
      <c r="N88" s="196">
        <v>24.9</v>
      </c>
      <c r="O88" s="196">
        <v>70.349999999999994</v>
      </c>
      <c r="P88" s="196">
        <v>23.83</v>
      </c>
      <c r="Q88" s="196">
        <v>4.46</v>
      </c>
      <c r="R88" s="196">
        <v>17.87</v>
      </c>
      <c r="S88" s="196">
        <v>11.12</v>
      </c>
      <c r="T88" s="196">
        <v>0</v>
      </c>
      <c r="U88" s="196">
        <v>59.62</v>
      </c>
      <c r="V88" s="196">
        <v>8.74</v>
      </c>
      <c r="W88" s="196">
        <v>17.27</v>
      </c>
      <c r="X88" s="196">
        <v>62.19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134.61000000000001</v>
      </c>
      <c r="AJ88" s="196">
        <v>0</v>
      </c>
      <c r="AK88" s="196">
        <v>0</v>
      </c>
      <c r="AL88" s="196">
        <v>0</v>
      </c>
      <c r="AM88" s="196">
        <v>180</v>
      </c>
      <c r="AN88" s="196">
        <v>0</v>
      </c>
      <c r="AO88">
        <v>0</v>
      </c>
      <c r="AP88" s="196">
        <v>117.33</v>
      </c>
      <c r="AQ88" s="196">
        <v>38.03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486.36</v>
      </c>
      <c r="L89" s="196">
        <v>9.0399999999999991</v>
      </c>
      <c r="M89" s="196">
        <v>54.56</v>
      </c>
      <c r="N89" s="196">
        <v>24.9</v>
      </c>
      <c r="O89" s="196">
        <v>70.349999999999994</v>
      </c>
      <c r="P89" s="196">
        <v>23.83</v>
      </c>
      <c r="Q89" s="196">
        <v>4.46</v>
      </c>
      <c r="R89" s="196">
        <v>17.87</v>
      </c>
      <c r="S89" s="196">
        <v>11.12</v>
      </c>
      <c r="T89" s="196">
        <v>0</v>
      </c>
      <c r="U89" s="196">
        <v>59.62</v>
      </c>
      <c r="V89" s="196">
        <v>8.74</v>
      </c>
      <c r="W89" s="196">
        <v>17.27</v>
      </c>
      <c r="X89" s="196">
        <v>62.19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134.61000000000001</v>
      </c>
      <c r="AJ89" s="196">
        <v>0</v>
      </c>
      <c r="AK89" s="196">
        <v>0</v>
      </c>
      <c r="AL89" s="196">
        <v>0</v>
      </c>
      <c r="AM89" s="196">
        <v>150</v>
      </c>
      <c r="AN89" s="196">
        <v>0</v>
      </c>
      <c r="AO89">
        <v>0</v>
      </c>
      <c r="AP89" s="196">
        <v>117.33</v>
      </c>
      <c r="AQ89" s="196">
        <v>38.03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486.57</v>
      </c>
      <c r="L90" s="196">
        <v>9.0399999999999991</v>
      </c>
      <c r="M90" s="196">
        <v>54.56</v>
      </c>
      <c r="N90" s="196">
        <v>24.9</v>
      </c>
      <c r="O90" s="196">
        <v>70.349999999999994</v>
      </c>
      <c r="P90" s="196">
        <v>23.83</v>
      </c>
      <c r="Q90" s="196">
        <v>4.5599999999999996</v>
      </c>
      <c r="R90" s="196">
        <v>17.87</v>
      </c>
      <c r="S90" s="196">
        <v>11.13</v>
      </c>
      <c r="T90" s="196">
        <v>0</v>
      </c>
      <c r="U90" s="196">
        <v>59.62</v>
      </c>
      <c r="V90" s="196">
        <v>8.74</v>
      </c>
      <c r="W90" s="196">
        <v>17.27</v>
      </c>
      <c r="X90" s="196">
        <v>62.19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134.61000000000001</v>
      </c>
      <c r="AJ90" s="196">
        <v>0</v>
      </c>
      <c r="AK90" s="196">
        <v>0</v>
      </c>
      <c r="AL90" s="196">
        <v>0</v>
      </c>
      <c r="AM90" s="196">
        <v>150</v>
      </c>
      <c r="AN90" s="196">
        <v>0</v>
      </c>
      <c r="AO90">
        <v>0</v>
      </c>
      <c r="AP90" s="196">
        <v>117.33</v>
      </c>
      <c r="AQ90" s="196">
        <v>38.03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486.57</v>
      </c>
      <c r="L91" s="196">
        <v>9.0399999999999991</v>
      </c>
      <c r="M91" s="196">
        <v>54.56</v>
      </c>
      <c r="N91" s="196">
        <v>24.9</v>
      </c>
      <c r="O91" s="196">
        <v>70.349999999999994</v>
      </c>
      <c r="P91" s="196">
        <v>23.83</v>
      </c>
      <c r="Q91" s="196">
        <v>4.6399999999999997</v>
      </c>
      <c r="R91" s="196">
        <v>17.87</v>
      </c>
      <c r="S91" s="196">
        <v>11.13</v>
      </c>
      <c r="T91" s="196">
        <v>0</v>
      </c>
      <c r="U91" s="196">
        <v>59.62</v>
      </c>
      <c r="V91" s="196">
        <v>8.74</v>
      </c>
      <c r="W91" s="196">
        <v>17.27</v>
      </c>
      <c r="X91" s="196">
        <v>62.19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134.61000000000001</v>
      </c>
      <c r="AJ91" s="196">
        <v>0</v>
      </c>
      <c r="AK91" s="196">
        <v>0</v>
      </c>
      <c r="AL91" s="196">
        <v>0</v>
      </c>
      <c r="AM91" s="196">
        <v>150</v>
      </c>
      <c r="AN91" s="196">
        <v>0</v>
      </c>
      <c r="AO91">
        <v>0</v>
      </c>
      <c r="AP91" s="196">
        <v>117.33</v>
      </c>
      <c r="AQ91" s="196">
        <v>38.03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486.57</v>
      </c>
      <c r="L92" s="196">
        <v>9.0399999999999991</v>
      </c>
      <c r="M92" s="196">
        <v>54.56</v>
      </c>
      <c r="N92" s="196">
        <v>24.9</v>
      </c>
      <c r="O92" s="196">
        <v>70.349999999999994</v>
      </c>
      <c r="P92" s="196">
        <v>23.83</v>
      </c>
      <c r="Q92" s="196">
        <v>4.6399999999999997</v>
      </c>
      <c r="R92" s="196">
        <v>17.87</v>
      </c>
      <c r="S92" s="196">
        <v>11.13</v>
      </c>
      <c r="T92" s="196">
        <v>0</v>
      </c>
      <c r="U92" s="196">
        <v>59.62</v>
      </c>
      <c r="V92" s="196">
        <v>8.74</v>
      </c>
      <c r="W92" s="196">
        <v>17.27</v>
      </c>
      <c r="X92" s="196">
        <v>62.19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134.61000000000001</v>
      </c>
      <c r="AJ92" s="196">
        <v>0</v>
      </c>
      <c r="AK92" s="196">
        <v>0</v>
      </c>
      <c r="AL92" s="196">
        <v>0</v>
      </c>
      <c r="AM92" s="196">
        <v>150</v>
      </c>
      <c r="AN92" s="196">
        <v>0</v>
      </c>
      <c r="AO92">
        <v>0</v>
      </c>
      <c r="AP92" s="196">
        <v>117.33</v>
      </c>
      <c r="AQ92" s="196">
        <v>38.03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486.57</v>
      </c>
      <c r="L93" s="196">
        <v>9.0399999999999991</v>
      </c>
      <c r="M93" s="196">
        <v>54.56</v>
      </c>
      <c r="N93" s="196">
        <v>24.9</v>
      </c>
      <c r="O93" s="196">
        <v>70.349999999999994</v>
      </c>
      <c r="P93" s="196">
        <v>23.83</v>
      </c>
      <c r="Q93" s="196">
        <v>4.6399999999999997</v>
      </c>
      <c r="R93" s="196">
        <v>17.87</v>
      </c>
      <c r="S93" s="196">
        <v>11.13</v>
      </c>
      <c r="T93" s="196">
        <v>0</v>
      </c>
      <c r="U93" s="196">
        <v>59.62</v>
      </c>
      <c r="V93" s="196">
        <v>8.74</v>
      </c>
      <c r="W93" s="196">
        <v>17.27</v>
      </c>
      <c r="X93" s="196">
        <v>62.19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134.61000000000001</v>
      </c>
      <c r="AJ93" s="196">
        <v>0</v>
      </c>
      <c r="AK93" s="196">
        <v>0</v>
      </c>
      <c r="AL93" s="196">
        <v>0</v>
      </c>
      <c r="AM93" s="196">
        <v>150</v>
      </c>
      <c r="AN93" s="196">
        <v>0</v>
      </c>
      <c r="AO93">
        <v>0</v>
      </c>
      <c r="AP93" s="196">
        <v>117.33</v>
      </c>
      <c r="AQ93" s="196">
        <v>38.03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486.57</v>
      </c>
      <c r="L94" s="196">
        <v>9.0399999999999991</v>
      </c>
      <c r="M94" s="196">
        <v>54.56</v>
      </c>
      <c r="N94" s="196">
        <v>24.9</v>
      </c>
      <c r="O94" s="196">
        <v>70.349999999999994</v>
      </c>
      <c r="P94" s="196">
        <v>23.83</v>
      </c>
      <c r="Q94" s="196">
        <v>4.6399999999999997</v>
      </c>
      <c r="R94" s="196">
        <v>17.87</v>
      </c>
      <c r="S94" s="196">
        <v>11.13</v>
      </c>
      <c r="T94" s="196">
        <v>0</v>
      </c>
      <c r="U94" s="196">
        <v>59.62</v>
      </c>
      <c r="V94" s="196">
        <v>8.74</v>
      </c>
      <c r="W94" s="196">
        <v>17.27</v>
      </c>
      <c r="X94" s="196">
        <v>62.19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134.61000000000001</v>
      </c>
      <c r="AJ94" s="196">
        <v>0</v>
      </c>
      <c r="AK94" s="196">
        <v>0</v>
      </c>
      <c r="AL94" s="196">
        <v>0</v>
      </c>
      <c r="AM94" s="196">
        <v>150</v>
      </c>
      <c r="AN94" s="196">
        <v>0</v>
      </c>
      <c r="AO94">
        <v>0</v>
      </c>
      <c r="AP94" s="196">
        <v>117.33</v>
      </c>
      <c r="AQ94" s="196">
        <v>38.03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486.57</v>
      </c>
      <c r="L95" s="196">
        <v>9.0399999999999991</v>
      </c>
      <c r="M95" s="196">
        <v>54.56</v>
      </c>
      <c r="N95" s="196">
        <v>24.9</v>
      </c>
      <c r="O95" s="196">
        <v>70.349999999999994</v>
      </c>
      <c r="P95" s="196">
        <v>23.83</v>
      </c>
      <c r="Q95" s="196">
        <v>4.45</v>
      </c>
      <c r="R95" s="196">
        <v>17.87</v>
      </c>
      <c r="S95" s="196">
        <v>11.13</v>
      </c>
      <c r="T95" s="196">
        <v>0</v>
      </c>
      <c r="U95" s="196">
        <v>59.62</v>
      </c>
      <c r="V95" s="196">
        <v>8.74</v>
      </c>
      <c r="W95" s="196">
        <v>17.27</v>
      </c>
      <c r="X95" s="196">
        <v>62.19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134.61000000000001</v>
      </c>
      <c r="AJ95" s="196">
        <v>0</v>
      </c>
      <c r="AK95" s="196">
        <v>0</v>
      </c>
      <c r="AL95" s="196">
        <v>0</v>
      </c>
      <c r="AM95" s="196">
        <v>150</v>
      </c>
      <c r="AN95" s="196">
        <v>0</v>
      </c>
      <c r="AO95">
        <v>0</v>
      </c>
      <c r="AP95" s="196">
        <v>117.33</v>
      </c>
      <c r="AQ95" s="196">
        <v>38.03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486.57</v>
      </c>
      <c r="L96" s="196">
        <v>9.0399999999999991</v>
      </c>
      <c r="M96" s="196">
        <v>54.56</v>
      </c>
      <c r="N96" s="196">
        <v>24.9</v>
      </c>
      <c r="O96" s="196">
        <v>70.349999999999994</v>
      </c>
      <c r="P96" s="196">
        <v>23.83</v>
      </c>
      <c r="Q96" s="196">
        <v>4.45</v>
      </c>
      <c r="R96" s="196">
        <v>17.87</v>
      </c>
      <c r="S96" s="196">
        <v>11.13</v>
      </c>
      <c r="T96" s="196">
        <v>0</v>
      </c>
      <c r="U96" s="196">
        <v>59.62</v>
      </c>
      <c r="V96" s="196">
        <v>8.74</v>
      </c>
      <c r="W96" s="196">
        <v>17.27</v>
      </c>
      <c r="X96" s="196">
        <v>62.19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134.61000000000001</v>
      </c>
      <c r="AJ96" s="196">
        <v>0</v>
      </c>
      <c r="AK96" s="196">
        <v>0</v>
      </c>
      <c r="AL96" s="196">
        <v>0</v>
      </c>
      <c r="AM96" s="196">
        <v>150</v>
      </c>
      <c r="AN96" s="196">
        <v>0</v>
      </c>
      <c r="AO96">
        <v>0</v>
      </c>
      <c r="AP96" s="196">
        <v>117.33</v>
      </c>
      <c r="AQ96" s="196">
        <v>38.03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460.75</v>
      </c>
      <c r="L97" s="196">
        <v>9.0399999999999991</v>
      </c>
      <c r="M97" s="196">
        <v>54.56</v>
      </c>
      <c r="N97" s="196">
        <v>24.9</v>
      </c>
      <c r="O97" s="196">
        <v>70.349999999999994</v>
      </c>
      <c r="P97" s="196">
        <v>23.83</v>
      </c>
      <c r="Q97" s="196">
        <v>4.45</v>
      </c>
      <c r="R97" s="196">
        <v>17.87</v>
      </c>
      <c r="S97" s="196">
        <v>11.13</v>
      </c>
      <c r="T97" s="196">
        <v>0</v>
      </c>
      <c r="U97" s="196">
        <v>59.62</v>
      </c>
      <c r="V97" s="196">
        <v>9.1</v>
      </c>
      <c r="W97" s="196">
        <v>17.27</v>
      </c>
      <c r="X97" s="196">
        <v>62.19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134.61000000000001</v>
      </c>
      <c r="AJ97" s="196">
        <v>0</v>
      </c>
      <c r="AK97" s="196">
        <v>0</v>
      </c>
      <c r="AL97" s="196">
        <v>0</v>
      </c>
      <c r="AM97" s="196">
        <v>150</v>
      </c>
      <c r="AN97" s="196">
        <v>0</v>
      </c>
      <c r="AO97">
        <v>0</v>
      </c>
      <c r="AP97" s="196">
        <v>117.33</v>
      </c>
      <c r="AQ97" s="196">
        <v>38.03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412.76</v>
      </c>
      <c r="L98" s="196">
        <v>9.0399999999999991</v>
      </c>
      <c r="M98" s="196">
        <v>54.56</v>
      </c>
      <c r="N98" s="196">
        <v>24.9</v>
      </c>
      <c r="O98" s="196">
        <v>70.349999999999994</v>
      </c>
      <c r="P98" s="196">
        <v>23.83</v>
      </c>
      <c r="Q98" s="196">
        <v>4.45</v>
      </c>
      <c r="R98" s="196">
        <v>17.87</v>
      </c>
      <c r="S98" s="196">
        <v>11.13</v>
      </c>
      <c r="T98" s="196">
        <v>0</v>
      </c>
      <c r="U98" s="196">
        <v>59.62</v>
      </c>
      <c r="V98" s="196">
        <v>8.74</v>
      </c>
      <c r="W98" s="196">
        <v>17.27</v>
      </c>
      <c r="X98" s="196">
        <v>62.19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134.61000000000001</v>
      </c>
      <c r="AJ98" s="196">
        <v>0</v>
      </c>
      <c r="AK98" s="196">
        <v>0</v>
      </c>
      <c r="AL98" s="196">
        <v>0</v>
      </c>
      <c r="AM98" s="196">
        <v>150</v>
      </c>
      <c r="AN98" s="196">
        <v>0</v>
      </c>
      <c r="AO98">
        <v>0</v>
      </c>
      <c r="AP98" s="196">
        <v>117.33</v>
      </c>
      <c r="AQ98" s="196">
        <v>38.03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10.426965000000006</v>
      </c>
      <c r="L99">
        <f t="shared" si="0"/>
        <v>0.18149499999999988</v>
      </c>
      <c r="M99">
        <f t="shared" si="0"/>
        <v>1.445765000000002</v>
      </c>
      <c r="N99">
        <f t="shared" si="0"/>
        <v>0.59760000000000102</v>
      </c>
      <c r="O99">
        <f t="shared" si="0"/>
        <v>1.6884000000000026</v>
      </c>
      <c r="P99">
        <f t="shared" si="0"/>
        <v>0.59178749999999891</v>
      </c>
      <c r="Q99">
        <f t="shared" si="0"/>
        <v>0.15537500000000018</v>
      </c>
      <c r="R99">
        <f t="shared" si="0"/>
        <v>0.37787499999999929</v>
      </c>
      <c r="S99">
        <f t="shared" si="0"/>
        <v>0.23595500000000005</v>
      </c>
      <c r="T99">
        <f t="shared" si="0"/>
        <v>0</v>
      </c>
      <c r="U99">
        <f t="shared" si="0"/>
        <v>1.4308799999999979</v>
      </c>
      <c r="V99">
        <f t="shared" si="0"/>
        <v>0.18183000000000016</v>
      </c>
      <c r="W99">
        <f t="shared" si="0"/>
        <v>0.3996074999999995</v>
      </c>
      <c r="X99">
        <f t="shared" si="0"/>
        <v>1.3412724999999988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2.9693900000000011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5.3975</v>
      </c>
      <c r="AN99">
        <f t="shared" si="0"/>
        <v>0</v>
      </c>
      <c r="AO99">
        <f t="shared" si="0"/>
        <v>0</v>
      </c>
      <c r="AP99">
        <f t="shared" si="0"/>
        <v>2.5741899999999989</v>
      </c>
      <c r="AQ99">
        <f t="shared" ref="AQ99:AT99" si="1">SUM(AQ3:AQ98)/4000</f>
        <v>0.78246000000000104</v>
      </c>
      <c r="AR99">
        <f t="shared" si="1"/>
        <v>0.43558500000000006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76.790000000000006</v>
      </c>
      <c r="L3" s="196">
        <v>33.6</v>
      </c>
      <c r="M3" s="196">
        <v>0</v>
      </c>
      <c r="N3" s="196">
        <v>14.4</v>
      </c>
      <c r="O3" s="196">
        <v>48.36</v>
      </c>
      <c r="P3" s="196">
        <v>64.739999999999995</v>
      </c>
      <c r="Q3" s="196">
        <v>1.92</v>
      </c>
      <c r="R3" s="196">
        <v>4.8</v>
      </c>
      <c r="S3" s="196">
        <v>2.88</v>
      </c>
      <c r="T3" s="196">
        <v>0</v>
      </c>
      <c r="U3" s="196">
        <v>317.69</v>
      </c>
      <c r="V3" s="196">
        <v>0</v>
      </c>
      <c r="W3" s="196">
        <v>11.32</v>
      </c>
      <c r="X3" s="196">
        <v>35.97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32.64</v>
      </c>
      <c r="AQ3" s="196">
        <v>10.56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76.790000000000006</v>
      </c>
      <c r="L4" s="196">
        <v>33.6</v>
      </c>
      <c r="M4" s="196">
        <v>0</v>
      </c>
      <c r="N4" s="196">
        <v>14.4</v>
      </c>
      <c r="O4" s="196">
        <v>48.36</v>
      </c>
      <c r="P4" s="196">
        <v>65.650000000000006</v>
      </c>
      <c r="Q4" s="196">
        <v>2.67</v>
      </c>
      <c r="R4" s="196">
        <v>4.8</v>
      </c>
      <c r="S4" s="196">
        <v>2.88</v>
      </c>
      <c r="T4" s="196">
        <v>0</v>
      </c>
      <c r="U4" s="196">
        <v>317.69</v>
      </c>
      <c r="V4" s="196">
        <v>0</v>
      </c>
      <c r="W4" s="196">
        <v>11.32</v>
      </c>
      <c r="X4" s="196">
        <v>35.97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32.64</v>
      </c>
      <c r="AQ4" s="196">
        <v>10.56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76.790000000000006</v>
      </c>
      <c r="L5" s="196">
        <v>33.6</v>
      </c>
      <c r="M5" s="196">
        <v>0</v>
      </c>
      <c r="N5" s="196">
        <v>14.4</v>
      </c>
      <c r="O5" s="196">
        <v>48.36</v>
      </c>
      <c r="P5" s="196">
        <v>65.650000000000006</v>
      </c>
      <c r="Q5" s="196">
        <v>1.92</v>
      </c>
      <c r="R5" s="196">
        <v>4.8</v>
      </c>
      <c r="S5" s="196">
        <v>2.88</v>
      </c>
      <c r="T5" s="196">
        <v>0</v>
      </c>
      <c r="U5" s="196">
        <v>317.69</v>
      </c>
      <c r="V5" s="196">
        <v>0</v>
      </c>
      <c r="W5" s="196">
        <v>5.76</v>
      </c>
      <c r="X5" s="196">
        <v>17.28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32.64</v>
      </c>
      <c r="AQ5" s="196">
        <v>10.56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76.790000000000006</v>
      </c>
      <c r="L6" s="196">
        <v>33.6</v>
      </c>
      <c r="M6" s="196">
        <v>0</v>
      </c>
      <c r="N6" s="196">
        <v>14.4</v>
      </c>
      <c r="O6" s="196">
        <v>48.36</v>
      </c>
      <c r="P6" s="196">
        <v>65.650000000000006</v>
      </c>
      <c r="Q6" s="196">
        <v>1.92</v>
      </c>
      <c r="R6" s="196">
        <v>4.8</v>
      </c>
      <c r="S6" s="196">
        <v>2.88</v>
      </c>
      <c r="T6" s="196">
        <v>0</v>
      </c>
      <c r="U6" s="196">
        <v>317.69</v>
      </c>
      <c r="V6" s="196">
        <v>0</v>
      </c>
      <c r="W6" s="196">
        <v>5.76</v>
      </c>
      <c r="X6" s="196">
        <v>17.28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36.54</v>
      </c>
      <c r="AQ6" s="196">
        <v>10.56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76.790000000000006</v>
      </c>
      <c r="L7" s="196">
        <v>33.6</v>
      </c>
      <c r="M7" s="196">
        <v>0</v>
      </c>
      <c r="N7" s="196">
        <v>14.4</v>
      </c>
      <c r="O7" s="196">
        <v>48.36</v>
      </c>
      <c r="P7" s="196">
        <v>65.650000000000006</v>
      </c>
      <c r="Q7" s="196">
        <v>1.92</v>
      </c>
      <c r="R7" s="196">
        <v>4.8</v>
      </c>
      <c r="S7" s="196">
        <v>2.88</v>
      </c>
      <c r="T7" s="196">
        <v>0</v>
      </c>
      <c r="U7" s="196">
        <v>317.69</v>
      </c>
      <c r="V7" s="196">
        <v>0</v>
      </c>
      <c r="W7" s="196">
        <v>5.76</v>
      </c>
      <c r="X7" s="196">
        <v>17.28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34</v>
      </c>
      <c r="AQ7" s="196">
        <v>10.56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76.790000000000006</v>
      </c>
      <c r="L8" s="196">
        <v>33.6</v>
      </c>
      <c r="M8" s="196">
        <v>0</v>
      </c>
      <c r="N8" s="196">
        <v>14.4</v>
      </c>
      <c r="O8" s="196">
        <v>48.36</v>
      </c>
      <c r="P8" s="196">
        <v>65.650000000000006</v>
      </c>
      <c r="Q8" s="196">
        <v>1.92</v>
      </c>
      <c r="R8" s="196">
        <v>4.8</v>
      </c>
      <c r="S8" s="196">
        <v>2.88</v>
      </c>
      <c r="T8" s="196">
        <v>0</v>
      </c>
      <c r="U8" s="196">
        <v>317.69</v>
      </c>
      <c r="V8" s="196">
        <v>0</v>
      </c>
      <c r="W8" s="196">
        <v>5.76</v>
      </c>
      <c r="X8" s="196">
        <v>17.28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32.64</v>
      </c>
      <c r="AQ8" s="196">
        <v>10.56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76.790000000000006</v>
      </c>
      <c r="L9" s="196">
        <v>33.6</v>
      </c>
      <c r="M9" s="196">
        <v>0</v>
      </c>
      <c r="N9" s="196">
        <v>14.4</v>
      </c>
      <c r="O9" s="196">
        <v>48.36</v>
      </c>
      <c r="P9" s="196">
        <v>65.650000000000006</v>
      </c>
      <c r="Q9" s="196">
        <v>1.92</v>
      </c>
      <c r="R9" s="196">
        <v>4.8</v>
      </c>
      <c r="S9" s="196">
        <v>2.88</v>
      </c>
      <c r="T9" s="196">
        <v>0</v>
      </c>
      <c r="U9" s="196">
        <v>317.69</v>
      </c>
      <c r="V9" s="196">
        <v>0</v>
      </c>
      <c r="W9" s="196">
        <v>5.76</v>
      </c>
      <c r="X9" s="196">
        <v>17.28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32.64</v>
      </c>
      <c r="AQ9" s="196">
        <v>10.56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76.790000000000006</v>
      </c>
      <c r="L10" s="196">
        <v>33.6</v>
      </c>
      <c r="M10" s="196">
        <v>0</v>
      </c>
      <c r="N10" s="196">
        <v>14.4</v>
      </c>
      <c r="O10" s="196">
        <v>48.36</v>
      </c>
      <c r="P10" s="196">
        <v>65.650000000000006</v>
      </c>
      <c r="Q10" s="196">
        <v>1.92</v>
      </c>
      <c r="R10" s="196">
        <v>4.8</v>
      </c>
      <c r="S10" s="196">
        <v>2.88</v>
      </c>
      <c r="T10" s="196">
        <v>0</v>
      </c>
      <c r="U10" s="196">
        <v>317.69</v>
      </c>
      <c r="V10" s="196">
        <v>0</v>
      </c>
      <c r="W10" s="196">
        <v>5.76</v>
      </c>
      <c r="X10" s="196">
        <v>17.28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32.64</v>
      </c>
      <c r="AQ10" s="196">
        <v>10.56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76.790000000000006</v>
      </c>
      <c r="L11" s="196">
        <v>33.6</v>
      </c>
      <c r="M11" s="196">
        <v>0</v>
      </c>
      <c r="N11" s="196">
        <v>14.4</v>
      </c>
      <c r="O11" s="196">
        <v>48.36</v>
      </c>
      <c r="P11" s="196">
        <v>65.650000000000006</v>
      </c>
      <c r="Q11" s="196">
        <v>1.92</v>
      </c>
      <c r="R11" s="196">
        <v>4.8</v>
      </c>
      <c r="S11" s="196">
        <v>2.88</v>
      </c>
      <c r="T11" s="196">
        <v>0</v>
      </c>
      <c r="U11" s="196">
        <v>317.69</v>
      </c>
      <c r="V11" s="196">
        <v>0</v>
      </c>
      <c r="W11" s="196">
        <v>5.76</v>
      </c>
      <c r="X11" s="196">
        <v>17.28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32.64</v>
      </c>
      <c r="AQ11" s="196">
        <v>10.56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76.790000000000006</v>
      </c>
      <c r="L12" s="196">
        <v>33.6</v>
      </c>
      <c r="M12" s="196">
        <v>0</v>
      </c>
      <c r="N12" s="196">
        <v>14.4</v>
      </c>
      <c r="O12" s="196">
        <v>48.36</v>
      </c>
      <c r="P12" s="196">
        <v>65.650000000000006</v>
      </c>
      <c r="Q12" s="196">
        <v>1.92</v>
      </c>
      <c r="R12" s="196">
        <v>4.8</v>
      </c>
      <c r="S12" s="196">
        <v>2.88</v>
      </c>
      <c r="T12" s="196">
        <v>0</v>
      </c>
      <c r="U12" s="196">
        <v>317.69</v>
      </c>
      <c r="V12" s="196">
        <v>0</v>
      </c>
      <c r="W12" s="196">
        <v>5.76</v>
      </c>
      <c r="X12" s="196">
        <v>17.28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32.64</v>
      </c>
      <c r="AQ12" s="196">
        <v>10.56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76.790000000000006</v>
      </c>
      <c r="L13" s="196">
        <v>33.6</v>
      </c>
      <c r="M13" s="196">
        <v>0</v>
      </c>
      <c r="N13" s="196">
        <v>14.4</v>
      </c>
      <c r="O13" s="196">
        <v>48.36</v>
      </c>
      <c r="P13" s="196">
        <v>65.650000000000006</v>
      </c>
      <c r="Q13" s="196">
        <v>1.92</v>
      </c>
      <c r="R13" s="196">
        <v>4.8</v>
      </c>
      <c r="S13" s="196">
        <v>2.88</v>
      </c>
      <c r="T13" s="196">
        <v>0</v>
      </c>
      <c r="U13" s="196">
        <v>317.69</v>
      </c>
      <c r="V13" s="196">
        <v>0</v>
      </c>
      <c r="W13" s="196">
        <v>5.76</v>
      </c>
      <c r="X13" s="196">
        <v>17.28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32.64</v>
      </c>
      <c r="AQ13" s="196">
        <v>10.56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76.790000000000006</v>
      </c>
      <c r="L14" s="196">
        <v>33.6</v>
      </c>
      <c r="M14" s="196">
        <v>0</v>
      </c>
      <c r="N14" s="196">
        <v>14.4</v>
      </c>
      <c r="O14" s="196">
        <v>48.36</v>
      </c>
      <c r="P14" s="196">
        <v>65.650000000000006</v>
      </c>
      <c r="Q14" s="196">
        <v>1.92</v>
      </c>
      <c r="R14" s="196">
        <v>4.8</v>
      </c>
      <c r="S14" s="196">
        <v>2.88</v>
      </c>
      <c r="T14" s="196">
        <v>0</v>
      </c>
      <c r="U14" s="196">
        <v>317.69</v>
      </c>
      <c r="V14" s="196">
        <v>0</v>
      </c>
      <c r="W14" s="196">
        <v>5.76</v>
      </c>
      <c r="X14" s="196">
        <v>17.28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32.64</v>
      </c>
      <c r="AQ14" s="196">
        <v>10.56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76.790000000000006</v>
      </c>
      <c r="L15" s="196">
        <v>33.6</v>
      </c>
      <c r="M15" s="196">
        <v>0</v>
      </c>
      <c r="N15" s="196">
        <v>14.4</v>
      </c>
      <c r="O15" s="196">
        <v>48.36</v>
      </c>
      <c r="P15" s="196">
        <v>65.650000000000006</v>
      </c>
      <c r="Q15" s="196">
        <v>1.92</v>
      </c>
      <c r="R15" s="196">
        <v>4.8</v>
      </c>
      <c r="S15" s="196">
        <v>2.88</v>
      </c>
      <c r="T15" s="196">
        <v>0</v>
      </c>
      <c r="U15" s="196">
        <v>317.69</v>
      </c>
      <c r="V15" s="196">
        <v>0</v>
      </c>
      <c r="W15" s="196">
        <v>5.76</v>
      </c>
      <c r="X15" s="196">
        <v>17.28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32.64</v>
      </c>
      <c r="AQ15" s="196">
        <v>10.56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76.790000000000006</v>
      </c>
      <c r="L16" s="196">
        <v>33.6</v>
      </c>
      <c r="M16" s="196">
        <v>0</v>
      </c>
      <c r="N16" s="196">
        <v>14.4</v>
      </c>
      <c r="O16" s="196">
        <v>48.36</v>
      </c>
      <c r="P16" s="196">
        <v>65.650000000000006</v>
      </c>
      <c r="Q16" s="196">
        <v>1.92</v>
      </c>
      <c r="R16" s="196">
        <v>4.8</v>
      </c>
      <c r="S16" s="196">
        <v>2.88</v>
      </c>
      <c r="T16" s="196">
        <v>0</v>
      </c>
      <c r="U16" s="196">
        <v>317.69</v>
      </c>
      <c r="V16" s="196">
        <v>0</v>
      </c>
      <c r="W16" s="196">
        <v>5.76</v>
      </c>
      <c r="X16" s="196">
        <v>17.28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32.64</v>
      </c>
      <c r="AQ16" s="196">
        <v>10.56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76.790000000000006</v>
      </c>
      <c r="L17" s="196">
        <v>33.6</v>
      </c>
      <c r="M17" s="196">
        <v>0</v>
      </c>
      <c r="N17" s="196">
        <v>14.4</v>
      </c>
      <c r="O17" s="196">
        <v>48.36</v>
      </c>
      <c r="P17" s="196">
        <v>65.650000000000006</v>
      </c>
      <c r="Q17" s="196">
        <v>1.92</v>
      </c>
      <c r="R17" s="196">
        <v>4.8</v>
      </c>
      <c r="S17" s="196">
        <v>2.88</v>
      </c>
      <c r="T17" s="196">
        <v>0</v>
      </c>
      <c r="U17" s="196">
        <v>317.69</v>
      </c>
      <c r="V17" s="196">
        <v>0</v>
      </c>
      <c r="W17" s="196">
        <v>5.76</v>
      </c>
      <c r="X17" s="196">
        <v>17.28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32.64</v>
      </c>
      <c r="AQ17" s="196">
        <v>10.56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76.790000000000006</v>
      </c>
      <c r="L18" s="196">
        <v>33.6</v>
      </c>
      <c r="M18" s="196">
        <v>0</v>
      </c>
      <c r="N18" s="196">
        <v>14.4</v>
      </c>
      <c r="O18" s="196">
        <v>48.36</v>
      </c>
      <c r="P18" s="196">
        <v>65.650000000000006</v>
      </c>
      <c r="Q18" s="196">
        <v>1.92</v>
      </c>
      <c r="R18" s="196">
        <v>4.8</v>
      </c>
      <c r="S18" s="196">
        <v>2.88</v>
      </c>
      <c r="T18" s="196">
        <v>0</v>
      </c>
      <c r="U18" s="196">
        <v>317.69</v>
      </c>
      <c r="V18" s="196">
        <v>0</v>
      </c>
      <c r="W18" s="196">
        <v>5.76</v>
      </c>
      <c r="X18" s="196">
        <v>17.28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32.64</v>
      </c>
      <c r="AQ18" s="196">
        <v>10.56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76.790000000000006</v>
      </c>
      <c r="L19" s="196">
        <v>33.6</v>
      </c>
      <c r="M19" s="196">
        <v>0</v>
      </c>
      <c r="N19" s="196">
        <v>14.4</v>
      </c>
      <c r="O19" s="196">
        <v>48.36</v>
      </c>
      <c r="P19" s="196">
        <v>65.650000000000006</v>
      </c>
      <c r="Q19" s="196">
        <v>1.92</v>
      </c>
      <c r="R19" s="196">
        <v>4.8</v>
      </c>
      <c r="S19" s="196">
        <v>2.88</v>
      </c>
      <c r="T19" s="196">
        <v>0</v>
      </c>
      <c r="U19" s="196">
        <v>317.69</v>
      </c>
      <c r="V19" s="196">
        <v>0</v>
      </c>
      <c r="W19" s="196">
        <v>5.76</v>
      </c>
      <c r="X19" s="196">
        <v>17.28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32.64</v>
      </c>
      <c r="AQ19" s="196">
        <v>10.56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76.790000000000006</v>
      </c>
      <c r="L20" s="196">
        <v>33.6</v>
      </c>
      <c r="M20" s="196">
        <v>0</v>
      </c>
      <c r="N20" s="196">
        <v>14.4</v>
      </c>
      <c r="O20" s="196">
        <v>48.36</v>
      </c>
      <c r="P20" s="196">
        <v>65.650000000000006</v>
      </c>
      <c r="Q20" s="196">
        <v>1.92</v>
      </c>
      <c r="R20" s="196">
        <v>4.8</v>
      </c>
      <c r="S20" s="196">
        <v>2.88</v>
      </c>
      <c r="T20" s="196">
        <v>0</v>
      </c>
      <c r="U20" s="196">
        <v>317.69</v>
      </c>
      <c r="V20" s="196">
        <v>0</v>
      </c>
      <c r="W20" s="196">
        <v>5.76</v>
      </c>
      <c r="X20" s="196">
        <v>17.28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32.64</v>
      </c>
      <c r="AQ20" s="196">
        <v>10.56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76.790000000000006</v>
      </c>
      <c r="L21" s="196">
        <v>33.6</v>
      </c>
      <c r="M21" s="196">
        <v>0</v>
      </c>
      <c r="N21" s="196">
        <v>14.4</v>
      </c>
      <c r="O21" s="196">
        <v>48.36</v>
      </c>
      <c r="P21" s="196">
        <v>65.650000000000006</v>
      </c>
      <c r="Q21" s="196">
        <v>1.92</v>
      </c>
      <c r="R21" s="196">
        <v>4.8</v>
      </c>
      <c r="S21" s="196">
        <v>2.88</v>
      </c>
      <c r="T21" s="196">
        <v>0</v>
      </c>
      <c r="U21" s="196">
        <v>317.69</v>
      </c>
      <c r="V21" s="196">
        <v>0</v>
      </c>
      <c r="W21" s="196">
        <v>5.76</v>
      </c>
      <c r="X21" s="196">
        <v>17.28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32.64</v>
      </c>
      <c r="AQ21" s="196">
        <v>10.56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76.790000000000006</v>
      </c>
      <c r="L22" s="196">
        <v>33.6</v>
      </c>
      <c r="M22" s="196">
        <v>0</v>
      </c>
      <c r="N22" s="196">
        <v>14.4</v>
      </c>
      <c r="O22" s="196">
        <v>48.36</v>
      </c>
      <c r="P22" s="196">
        <v>65.650000000000006</v>
      </c>
      <c r="Q22" s="196">
        <v>1.92</v>
      </c>
      <c r="R22" s="196">
        <v>4.8</v>
      </c>
      <c r="S22" s="196">
        <v>2.88</v>
      </c>
      <c r="T22" s="196">
        <v>0</v>
      </c>
      <c r="U22" s="196">
        <v>317.69</v>
      </c>
      <c r="V22" s="196">
        <v>0</v>
      </c>
      <c r="W22" s="196">
        <v>5.76</v>
      </c>
      <c r="X22" s="196">
        <v>17.28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30.76</v>
      </c>
      <c r="AQ22" s="196">
        <v>10.56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76.790000000000006</v>
      </c>
      <c r="L23" s="196">
        <v>33.6</v>
      </c>
      <c r="M23" s="196">
        <v>0</v>
      </c>
      <c r="N23" s="196">
        <v>14.4</v>
      </c>
      <c r="O23" s="196">
        <v>48.36</v>
      </c>
      <c r="P23" s="196">
        <v>65.650000000000006</v>
      </c>
      <c r="Q23" s="196">
        <v>1.92</v>
      </c>
      <c r="R23" s="196">
        <v>4.3</v>
      </c>
      <c r="S23" s="196">
        <v>2.88</v>
      </c>
      <c r="T23" s="196">
        <v>0</v>
      </c>
      <c r="U23" s="196">
        <v>317.69</v>
      </c>
      <c r="V23" s="196">
        <v>0</v>
      </c>
      <c r="W23" s="196">
        <v>9.4600000000000009</v>
      </c>
      <c r="X23" s="196">
        <v>32.54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29.86</v>
      </c>
      <c r="AQ23" s="196">
        <v>10.56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76.790000000000006</v>
      </c>
      <c r="L24" s="196">
        <v>33.6</v>
      </c>
      <c r="M24" s="196">
        <v>0</v>
      </c>
      <c r="N24" s="196">
        <v>14.4</v>
      </c>
      <c r="O24" s="196">
        <v>48.36</v>
      </c>
      <c r="P24" s="196">
        <v>65.650000000000006</v>
      </c>
      <c r="Q24" s="196">
        <v>1.92</v>
      </c>
      <c r="R24" s="196">
        <v>4.8</v>
      </c>
      <c r="S24" s="196">
        <v>2.88</v>
      </c>
      <c r="T24" s="196">
        <v>0</v>
      </c>
      <c r="U24" s="196">
        <v>317.69</v>
      </c>
      <c r="V24" s="196">
        <v>0</v>
      </c>
      <c r="W24" s="196">
        <v>11.15</v>
      </c>
      <c r="X24" s="196">
        <v>35.97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32.64</v>
      </c>
      <c r="AQ24" s="196">
        <v>10.56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76.790000000000006</v>
      </c>
      <c r="L25" s="196">
        <v>33.6</v>
      </c>
      <c r="M25" s="196">
        <v>0</v>
      </c>
      <c r="N25" s="196">
        <v>14.4</v>
      </c>
      <c r="O25" s="196">
        <v>48.36</v>
      </c>
      <c r="P25" s="196">
        <v>65.650000000000006</v>
      </c>
      <c r="Q25" s="196">
        <v>1.92</v>
      </c>
      <c r="R25" s="196">
        <v>4.8</v>
      </c>
      <c r="S25" s="196">
        <v>2.88</v>
      </c>
      <c r="T25" s="196">
        <v>0</v>
      </c>
      <c r="U25" s="196">
        <v>317.69</v>
      </c>
      <c r="V25" s="196">
        <v>0</v>
      </c>
      <c r="W25" s="196">
        <v>11.32</v>
      </c>
      <c r="X25" s="196">
        <v>35.97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46.51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67.849999999999994</v>
      </c>
      <c r="AQ25" s="196">
        <v>10.56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117.11</v>
      </c>
      <c r="L26" s="196">
        <v>52.79</v>
      </c>
      <c r="M26" s="196">
        <v>0</v>
      </c>
      <c r="N26" s="196">
        <v>14.4</v>
      </c>
      <c r="O26" s="196">
        <v>48.36</v>
      </c>
      <c r="P26" s="196">
        <v>65.650000000000006</v>
      </c>
      <c r="Q26" s="196">
        <v>5.32</v>
      </c>
      <c r="R26" s="196">
        <v>10.34</v>
      </c>
      <c r="S26" s="196">
        <v>6.43</v>
      </c>
      <c r="T26" s="196">
        <v>0</v>
      </c>
      <c r="U26" s="196">
        <v>317.69</v>
      </c>
      <c r="V26" s="196">
        <v>4.6399999999999997</v>
      </c>
      <c r="W26" s="196">
        <v>11.32</v>
      </c>
      <c r="X26" s="196">
        <v>35.97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46.51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67.849999999999994</v>
      </c>
      <c r="AQ26" s="196">
        <v>21.99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76.790000000000006</v>
      </c>
      <c r="L27" s="196">
        <v>33.6</v>
      </c>
      <c r="M27" s="196">
        <v>0</v>
      </c>
      <c r="N27" s="196">
        <v>14.4</v>
      </c>
      <c r="O27" s="196">
        <v>48.36</v>
      </c>
      <c r="P27" s="196">
        <v>65.650000000000006</v>
      </c>
      <c r="Q27" s="196">
        <v>1.92</v>
      </c>
      <c r="R27" s="196">
        <v>6.94</v>
      </c>
      <c r="S27" s="196">
        <v>2.88</v>
      </c>
      <c r="T27" s="196">
        <v>0</v>
      </c>
      <c r="U27" s="196">
        <v>317.69</v>
      </c>
      <c r="V27" s="196">
        <v>5.0599999999999996</v>
      </c>
      <c r="W27" s="196">
        <v>11.32</v>
      </c>
      <c r="X27" s="196">
        <v>35.97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67.849999999999994</v>
      </c>
      <c r="AQ27" s="196">
        <v>10.56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152.88</v>
      </c>
      <c r="L28" s="196">
        <v>61.68</v>
      </c>
      <c r="M28" s="196">
        <v>0</v>
      </c>
      <c r="N28" s="196">
        <v>14.4</v>
      </c>
      <c r="O28" s="196">
        <v>48.36</v>
      </c>
      <c r="P28" s="196">
        <v>65.650000000000006</v>
      </c>
      <c r="Q28" s="196">
        <v>5.31</v>
      </c>
      <c r="R28" s="196">
        <v>10.23</v>
      </c>
      <c r="S28" s="196">
        <v>6.06</v>
      </c>
      <c r="T28" s="196">
        <v>0</v>
      </c>
      <c r="U28" s="196">
        <v>317.69</v>
      </c>
      <c r="V28" s="196">
        <v>5.0599999999999996</v>
      </c>
      <c r="W28" s="196">
        <v>11.02</v>
      </c>
      <c r="X28" s="196">
        <v>34.85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67.849999999999994</v>
      </c>
      <c r="AQ28" s="196">
        <v>20.39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156.66</v>
      </c>
      <c r="L29" s="196">
        <v>62.61</v>
      </c>
      <c r="M29" s="196">
        <v>0</v>
      </c>
      <c r="N29" s="196">
        <v>14.4</v>
      </c>
      <c r="O29" s="196">
        <v>48.36</v>
      </c>
      <c r="P29" s="196">
        <v>65.650000000000006</v>
      </c>
      <c r="Q29" s="196">
        <v>5.32</v>
      </c>
      <c r="R29" s="196">
        <v>10.34</v>
      </c>
      <c r="S29" s="196">
        <v>6.43</v>
      </c>
      <c r="T29" s="196">
        <v>0</v>
      </c>
      <c r="U29" s="196">
        <v>317.69</v>
      </c>
      <c r="V29" s="196">
        <v>5.0599999999999996</v>
      </c>
      <c r="W29" s="196">
        <v>11.32</v>
      </c>
      <c r="X29" s="196">
        <v>35.97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67.849999999999994</v>
      </c>
      <c r="AQ29" s="196">
        <v>21.99</v>
      </c>
      <c r="AR29" s="196">
        <v>0.13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156.66</v>
      </c>
      <c r="L30" s="196">
        <v>62.61</v>
      </c>
      <c r="M30" s="196">
        <v>0</v>
      </c>
      <c r="N30" s="196">
        <v>14.4</v>
      </c>
      <c r="O30" s="196">
        <v>48.36</v>
      </c>
      <c r="P30" s="196">
        <v>65.650000000000006</v>
      </c>
      <c r="Q30" s="196">
        <v>5.32</v>
      </c>
      <c r="R30" s="196">
        <v>10.34</v>
      </c>
      <c r="S30" s="196">
        <v>6.43</v>
      </c>
      <c r="T30" s="196">
        <v>0</v>
      </c>
      <c r="U30" s="196">
        <v>317.69</v>
      </c>
      <c r="V30" s="196">
        <v>5.0599999999999996</v>
      </c>
      <c r="W30" s="196">
        <v>11.32</v>
      </c>
      <c r="X30" s="196">
        <v>35.97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67.849999999999994</v>
      </c>
      <c r="AQ30" s="196">
        <v>21.99</v>
      </c>
      <c r="AR30" s="196">
        <v>0.77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156.66</v>
      </c>
      <c r="L31" s="196">
        <v>62.61</v>
      </c>
      <c r="M31" s="196">
        <v>0</v>
      </c>
      <c r="N31" s="196">
        <v>14.4</v>
      </c>
      <c r="O31" s="196">
        <v>48.36</v>
      </c>
      <c r="P31" s="196">
        <v>65.650000000000006</v>
      </c>
      <c r="Q31" s="196">
        <v>5.32</v>
      </c>
      <c r="R31" s="196">
        <v>10.34</v>
      </c>
      <c r="S31" s="196">
        <v>6.43</v>
      </c>
      <c r="T31" s="196">
        <v>0</v>
      </c>
      <c r="U31" s="196">
        <v>317.69</v>
      </c>
      <c r="V31" s="196">
        <v>5.0599999999999996</v>
      </c>
      <c r="W31" s="196">
        <v>11.32</v>
      </c>
      <c r="X31" s="196">
        <v>35.97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67.849999999999994</v>
      </c>
      <c r="AQ31" s="196">
        <v>21.99</v>
      </c>
      <c r="AR31" s="196">
        <v>3.45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156.66</v>
      </c>
      <c r="L32" s="196">
        <v>62.61</v>
      </c>
      <c r="M32" s="196">
        <v>0</v>
      </c>
      <c r="N32" s="196">
        <v>14.4</v>
      </c>
      <c r="O32" s="196">
        <v>48.36</v>
      </c>
      <c r="P32" s="196">
        <v>65.650000000000006</v>
      </c>
      <c r="Q32" s="196">
        <v>5.32</v>
      </c>
      <c r="R32" s="196">
        <v>10.34</v>
      </c>
      <c r="S32" s="196">
        <v>6.43</v>
      </c>
      <c r="T32" s="196">
        <v>0</v>
      </c>
      <c r="U32" s="196">
        <v>317.69</v>
      </c>
      <c r="V32" s="196">
        <v>5.0599999999999996</v>
      </c>
      <c r="W32" s="196">
        <v>11.32</v>
      </c>
      <c r="X32" s="196">
        <v>35.97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67.849999999999994</v>
      </c>
      <c r="AQ32" s="196">
        <v>21.99</v>
      </c>
      <c r="AR32" s="196">
        <v>8.1999999999999993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156.66</v>
      </c>
      <c r="L33" s="196">
        <v>62.61</v>
      </c>
      <c r="M33" s="196">
        <v>0</v>
      </c>
      <c r="N33" s="196">
        <v>14.4</v>
      </c>
      <c r="O33" s="196">
        <v>48.36</v>
      </c>
      <c r="P33" s="196">
        <v>65.650000000000006</v>
      </c>
      <c r="Q33" s="196">
        <v>5.32</v>
      </c>
      <c r="R33" s="196">
        <v>10.34</v>
      </c>
      <c r="S33" s="196">
        <v>6.43</v>
      </c>
      <c r="T33" s="196">
        <v>0</v>
      </c>
      <c r="U33" s="196">
        <v>317.69</v>
      </c>
      <c r="V33" s="196">
        <v>5.0599999999999996</v>
      </c>
      <c r="W33" s="196">
        <v>11.32</v>
      </c>
      <c r="X33" s="196">
        <v>35.97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67.849999999999994</v>
      </c>
      <c r="AQ33" s="196">
        <v>21.99</v>
      </c>
      <c r="AR33" s="196">
        <v>15.07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156.66</v>
      </c>
      <c r="L34" s="196">
        <v>62.61</v>
      </c>
      <c r="M34" s="196">
        <v>0</v>
      </c>
      <c r="N34" s="196">
        <v>14.4</v>
      </c>
      <c r="O34" s="196">
        <v>48.36</v>
      </c>
      <c r="P34" s="196">
        <v>65.650000000000006</v>
      </c>
      <c r="Q34" s="196">
        <v>5.32</v>
      </c>
      <c r="R34" s="196">
        <v>10.34</v>
      </c>
      <c r="S34" s="196">
        <v>6.43</v>
      </c>
      <c r="T34" s="196">
        <v>0</v>
      </c>
      <c r="U34" s="196">
        <v>317.69</v>
      </c>
      <c r="V34" s="196">
        <v>5.0599999999999996</v>
      </c>
      <c r="W34" s="196">
        <v>11.32</v>
      </c>
      <c r="X34" s="196">
        <v>35.97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67.849999999999994</v>
      </c>
      <c r="AQ34" s="196">
        <v>21.99</v>
      </c>
      <c r="AR34" s="196">
        <v>24.65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156.66</v>
      </c>
      <c r="L35" s="196">
        <v>62.61</v>
      </c>
      <c r="M35" s="196">
        <v>0</v>
      </c>
      <c r="N35" s="196">
        <v>14.4</v>
      </c>
      <c r="O35" s="196">
        <v>48.36</v>
      </c>
      <c r="P35" s="196">
        <v>65.650000000000006</v>
      </c>
      <c r="Q35" s="196">
        <v>5.32</v>
      </c>
      <c r="R35" s="196">
        <v>10.34</v>
      </c>
      <c r="S35" s="196">
        <v>6.43</v>
      </c>
      <c r="T35" s="196">
        <v>0</v>
      </c>
      <c r="U35" s="196">
        <v>317.69</v>
      </c>
      <c r="V35" s="196">
        <v>5.0599999999999996</v>
      </c>
      <c r="W35" s="196">
        <v>11.32</v>
      </c>
      <c r="X35" s="196">
        <v>35.97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67.849999999999994</v>
      </c>
      <c r="AQ35" s="196">
        <v>21.99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156.66</v>
      </c>
      <c r="L36" s="196">
        <v>62.61</v>
      </c>
      <c r="M36" s="196">
        <v>0</v>
      </c>
      <c r="N36" s="196">
        <v>14.4</v>
      </c>
      <c r="O36" s="196">
        <v>48.36</v>
      </c>
      <c r="P36" s="196">
        <v>65.650000000000006</v>
      </c>
      <c r="Q36" s="196">
        <v>5.32</v>
      </c>
      <c r="R36" s="196">
        <v>10.34</v>
      </c>
      <c r="S36" s="196">
        <v>6.43</v>
      </c>
      <c r="T36" s="196">
        <v>0</v>
      </c>
      <c r="U36" s="196">
        <v>317.69</v>
      </c>
      <c r="V36" s="196">
        <v>5.0599999999999996</v>
      </c>
      <c r="W36" s="196">
        <v>11.32</v>
      </c>
      <c r="X36" s="196">
        <v>35.97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67.849999999999994</v>
      </c>
      <c r="AQ36" s="196">
        <v>21.99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156.66</v>
      </c>
      <c r="L37" s="196">
        <v>62.61</v>
      </c>
      <c r="M37" s="196">
        <v>0</v>
      </c>
      <c r="N37" s="196">
        <v>14.4</v>
      </c>
      <c r="O37" s="196">
        <v>48.36</v>
      </c>
      <c r="P37" s="196">
        <v>59.74</v>
      </c>
      <c r="Q37" s="196">
        <v>5.32</v>
      </c>
      <c r="R37" s="196">
        <v>10.34</v>
      </c>
      <c r="S37" s="196">
        <v>6.43</v>
      </c>
      <c r="T37" s="196">
        <v>0</v>
      </c>
      <c r="U37" s="196">
        <v>317.69</v>
      </c>
      <c r="V37" s="196">
        <v>5.0599999999999996</v>
      </c>
      <c r="W37" s="196">
        <v>11.32</v>
      </c>
      <c r="X37" s="196">
        <v>35.97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67.849999999999994</v>
      </c>
      <c r="AQ37" s="196">
        <v>21.99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156.66</v>
      </c>
      <c r="L38" s="196">
        <v>62.61</v>
      </c>
      <c r="M38" s="196">
        <v>0</v>
      </c>
      <c r="N38" s="196">
        <v>14.4</v>
      </c>
      <c r="O38" s="196">
        <v>48.36</v>
      </c>
      <c r="P38" s="196">
        <v>59.74</v>
      </c>
      <c r="Q38" s="196">
        <v>5.32</v>
      </c>
      <c r="R38" s="196">
        <v>10.34</v>
      </c>
      <c r="S38" s="196">
        <v>6.43</v>
      </c>
      <c r="T38" s="196">
        <v>0</v>
      </c>
      <c r="U38" s="196">
        <v>317.69</v>
      </c>
      <c r="V38" s="196">
        <v>5.0599999999999996</v>
      </c>
      <c r="W38" s="196">
        <v>11.32</v>
      </c>
      <c r="X38" s="196">
        <v>35.97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67.849999999999994</v>
      </c>
      <c r="AQ38" s="196">
        <v>21.99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156.66</v>
      </c>
      <c r="L39" s="196">
        <v>62.61</v>
      </c>
      <c r="M39" s="196">
        <v>0</v>
      </c>
      <c r="N39" s="196">
        <v>14.4</v>
      </c>
      <c r="O39" s="196">
        <v>48.36</v>
      </c>
      <c r="P39" s="196">
        <v>59.74</v>
      </c>
      <c r="Q39" s="196">
        <v>5.15</v>
      </c>
      <c r="R39" s="196">
        <v>10.34</v>
      </c>
      <c r="S39" s="196">
        <v>6.43</v>
      </c>
      <c r="T39" s="196">
        <v>0</v>
      </c>
      <c r="U39" s="196">
        <v>317.69</v>
      </c>
      <c r="V39" s="196">
        <v>5.0599999999999996</v>
      </c>
      <c r="W39" s="196">
        <v>11.32</v>
      </c>
      <c r="X39" s="196">
        <v>35.97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67.849999999999994</v>
      </c>
      <c r="AQ39" s="196">
        <v>21.99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156.66</v>
      </c>
      <c r="L40" s="196">
        <v>62.61</v>
      </c>
      <c r="M40" s="196">
        <v>0</v>
      </c>
      <c r="N40" s="196">
        <v>14.4</v>
      </c>
      <c r="O40" s="196">
        <v>48.36</v>
      </c>
      <c r="P40" s="196">
        <v>59.74</v>
      </c>
      <c r="Q40" s="196">
        <v>5.15</v>
      </c>
      <c r="R40" s="196">
        <v>10.34</v>
      </c>
      <c r="S40" s="196">
        <v>6.43</v>
      </c>
      <c r="T40" s="196">
        <v>0</v>
      </c>
      <c r="U40" s="196">
        <v>317.69</v>
      </c>
      <c r="V40" s="196">
        <v>5.0599999999999996</v>
      </c>
      <c r="W40" s="196">
        <v>11.32</v>
      </c>
      <c r="X40" s="196">
        <v>35.97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67.849999999999994</v>
      </c>
      <c r="AQ40" s="196">
        <v>21.99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156.66</v>
      </c>
      <c r="L41" s="196">
        <v>62.61</v>
      </c>
      <c r="M41" s="196">
        <v>0</v>
      </c>
      <c r="N41" s="196">
        <v>14.4</v>
      </c>
      <c r="O41" s="196">
        <v>48.36</v>
      </c>
      <c r="P41" s="196">
        <v>59.74</v>
      </c>
      <c r="Q41" s="196">
        <v>5.15</v>
      </c>
      <c r="R41" s="196">
        <v>10.34</v>
      </c>
      <c r="S41" s="196">
        <v>6.43</v>
      </c>
      <c r="T41" s="196">
        <v>0</v>
      </c>
      <c r="U41" s="196">
        <v>317.69</v>
      </c>
      <c r="V41" s="196">
        <v>5.0599999999999996</v>
      </c>
      <c r="W41" s="196">
        <v>11.32</v>
      </c>
      <c r="X41" s="196">
        <v>35.97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67.849999999999994</v>
      </c>
      <c r="AQ41" s="196">
        <v>21.99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156.66</v>
      </c>
      <c r="L42" s="196">
        <v>62.61</v>
      </c>
      <c r="M42" s="196">
        <v>0</v>
      </c>
      <c r="N42" s="196">
        <v>14.4</v>
      </c>
      <c r="O42" s="196">
        <v>48.36</v>
      </c>
      <c r="P42" s="196">
        <v>59.74</v>
      </c>
      <c r="Q42" s="196">
        <v>5.15</v>
      </c>
      <c r="R42" s="196">
        <v>10.34</v>
      </c>
      <c r="S42" s="196">
        <v>6.43</v>
      </c>
      <c r="T42" s="196">
        <v>0</v>
      </c>
      <c r="U42" s="196">
        <v>317.69</v>
      </c>
      <c r="V42" s="196">
        <v>5.0599999999999996</v>
      </c>
      <c r="W42" s="196">
        <v>11.32</v>
      </c>
      <c r="X42" s="196">
        <v>35.97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67.849999999999994</v>
      </c>
      <c r="AQ42" s="196">
        <v>21.99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156.66</v>
      </c>
      <c r="L43" s="196">
        <v>62.61</v>
      </c>
      <c r="M43" s="196">
        <v>0</v>
      </c>
      <c r="N43" s="196">
        <v>14.4</v>
      </c>
      <c r="O43" s="196">
        <v>48.36</v>
      </c>
      <c r="P43" s="196">
        <v>65.650000000000006</v>
      </c>
      <c r="Q43" s="196">
        <v>5.15</v>
      </c>
      <c r="R43" s="196">
        <v>10.34</v>
      </c>
      <c r="S43" s="196">
        <v>6.43</v>
      </c>
      <c r="T43" s="196">
        <v>0</v>
      </c>
      <c r="U43" s="196">
        <v>317.69</v>
      </c>
      <c r="V43" s="196">
        <v>5.0599999999999996</v>
      </c>
      <c r="W43" s="196">
        <v>11.32</v>
      </c>
      <c r="X43" s="196">
        <v>35.97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67.849999999999994</v>
      </c>
      <c r="AQ43" s="196">
        <v>21.99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156.66</v>
      </c>
      <c r="L44" s="196">
        <v>62.61</v>
      </c>
      <c r="M44" s="196">
        <v>0</v>
      </c>
      <c r="N44" s="196">
        <v>14.4</v>
      </c>
      <c r="O44" s="196">
        <v>48.36</v>
      </c>
      <c r="P44" s="196">
        <v>65.650000000000006</v>
      </c>
      <c r="Q44" s="196">
        <v>5.15</v>
      </c>
      <c r="R44" s="196">
        <v>10.34</v>
      </c>
      <c r="S44" s="196">
        <v>6.43</v>
      </c>
      <c r="T44" s="196">
        <v>0</v>
      </c>
      <c r="U44" s="196">
        <v>317.69</v>
      </c>
      <c r="V44" s="196">
        <v>5.0599999999999996</v>
      </c>
      <c r="W44" s="196">
        <v>11.32</v>
      </c>
      <c r="X44" s="196">
        <v>35.97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67.849999999999994</v>
      </c>
      <c r="AQ44" s="196">
        <v>21.99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156.66</v>
      </c>
      <c r="L45" s="196">
        <v>62.61</v>
      </c>
      <c r="M45" s="196">
        <v>0</v>
      </c>
      <c r="N45" s="196">
        <v>14.4</v>
      </c>
      <c r="O45" s="196">
        <v>48.36</v>
      </c>
      <c r="P45" s="196">
        <v>65.650000000000006</v>
      </c>
      <c r="Q45" s="196">
        <v>5.15</v>
      </c>
      <c r="R45" s="196">
        <v>10.34</v>
      </c>
      <c r="S45" s="196">
        <v>6.43</v>
      </c>
      <c r="T45" s="196">
        <v>0</v>
      </c>
      <c r="U45" s="196">
        <v>317.69</v>
      </c>
      <c r="V45" s="196">
        <v>5.0599999999999996</v>
      </c>
      <c r="W45" s="196">
        <v>11.32</v>
      </c>
      <c r="X45" s="196">
        <v>35.97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67.849999999999994</v>
      </c>
      <c r="AQ45" s="196">
        <v>21.99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156.66</v>
      </c>
      <c r="L46" s="196">
        <v>62.61</v>
      </c>
      <c r="M46" s="196">
        <v>0</v>
      </c>
      <c r="N46" s="196">
        <v>14.4</v>
      </c>
      <c r="O46" s="196">
        <v>48.36</v>
      </c>
      <c r="P46" s="196">
        <v>65.650000000000006</v>
      </c>
      <c r="Q46" s="196">
        <v>5.15</v>
      </c>
      <c r="R46" s="196">
        <v>10.34</v>
      </c>
      <c r="S46" s="196">
        <v>6.43</v>
      </c>
      <c r="T46" s="196">
        <v>0</v>
      </c>
      <c r="U46" s="196">
        <v>317.69</v>
      </c>
      <c r="V46" s="196">
        <v>5.0599999999999996</v>
      </c>
      <c r="W46" s="196">
        <v>11.32</v>
      </c>
      <c r="X46" s="196">
        <v>35.97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67.849999999999994</v>
      </c>
      <c r="AQ46" s="196">
        <v>21.99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156.66</v>
      </c>
      <c r="L47" s="196">
        <v>62.61</v>
      </c>
      <c r="M47" s="196">
        <v>0</v>
      </c>
      <c r="N47" s="196">
        <v>14.4</v>
      </c>
      <c r="O47" s="196">
        <v>48.36</v>
      </c>
      <c r="P47" s="196">
        <v>65.650000000000006</v>
      </c>
      <c r="Q47" s="196">
        <v>5.15</v>
      </c>
      <c r="R47" s="196">
        <v>10.34</v>
      </c>
      <c r="S47" s="196">
        <v>6.43</v>
      </c>
      <c r="T47" s="196">
        <v>0</v>
      </c>
      <c r="U47" s="196">
        <v>317.69</v>
      </c>
      <c r="V47" s="196">
        <v>5.0599999999999996</v>
      </c>
      <c r="W47" s="196">
        <v>11.32</v>
      </c>
      <c r="X47" s="196">
        <v>35.97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67.849999999999994</v>
      </c>
      <c r="AQ47" s="196">
        <v>21.99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156.66</v>
      </c>
      <c r="L48" s="196">
        <v>62.61</v>
      </c>
      <c r="M48" s="196">
        <v>0</v>
      </c>
      <c r="N48" s="196">
        <v>14.4</v>
      </c>
      <c r="O48" s="196">
        <v>48.36</v>
      </c>
      <c r="P48" s="196">
        <v>65.650000000000006</v>
      </c>
      <c r="Q48" s="196">
        <v>5.15</v>
      </c>
      <c r="R48" s="196">
        <v>10.34</v>
      </c>
      <c r="S48" s="196">
        <v>6.43</v>
      </c>
      <c r="T48" s="196">
        <v>0</v>
      </c>
      <c r="U48" s="196">
        <v>317.69</v>
      </c>
      <c r="V48" s="196">
        <v>5.0599999999999996</v>
      </c>
      <c r="W48" s="196">
        <v>11.32</v>
      </c>
      <c r="X48" s="196">
        <v>35.97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67.849999999999994</v>
      </c>
      <c r="AQ48" s="196">
        <v>21.99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156.66</v>
      </c>
      <c r="L49" s="196">
        <v>62.61</v>
      </c>
      <c r="M49" s="196">
        <v>0</v>
      </c>
      <c r="N49" s="196">
        <v>14.4</v>
      </c>
      <c r="O49" s="196">
        <v>48.36</v>
      </c>
      <c r="P49" s="196">
        <v>65.650000000000006</v>
      </c>
      <c r="Q49" s="196">
        <v>5.15</v>
      </c>
      <c r="R49" s="196">
        <v>10.34</v>
      </c>
      <c r="S49" s="196">
        <v>6.43</v>
      </c>
      <c r="T49" s="196">
        <v>0</v>
      </c>
      <c r="U49" s="196">
        <v>317.69</v>
      </c>
      <c r="V49" s="196">
        <v>5.0599999999999996</v>
      </c>
      <c r="W49" s="196">
        <v>11.32</v>
      </c>
      <c r="X49" s="196">
        <v>35.97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67.849999999999994</v>
      </c>
      <c r="AQ49" s="196">
        <v>21.99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156.72999999999999</v>
      </c>
      <c r="L50" s="196">
        <v>62.61</v>
      </c>
      <c r="M50" s="196">
        <v>0</v>
      </c>
      <c r="N50" s="196">
        <v>14.4</v>
      </c>
      <c r="O50" s="196">
        <v>48.36</v>
      </c>
      <c r="P50" s="196">
        <v>65.650000000000006</v>
      </c>
      <c r="Q50" s="196">
        <v>5.15</v>
      </c>
      <c r="R50" s="196">
        <v>10.34</v>
      </c>
      <c r="S50" s="196">
        <v>6.43</v>
      </c>
      <c r="T50" s="196">
        <v>0</v>
      </c>
      <c r="U50" s="196">
        <v>317.69</v>
      </c>
      <c r="V50" s="196">
        <v>5.0599999999999996</v>
      </c>
      <c r="W50" s="196">
        <v>11.32</v>
      </c>
      <c r="X50" s="196">
        <v>35.97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67.849999999999994</v>
      </c>
      <c r="AQ50" s="196">
        <v>21.99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156.72999999999999</v>
      </c>
      <c r="L51" s="196">
        <v>62.61</v>
      </c>
      <c r="M51" s="196">
        <v>0</v>
      </c>
      <c r="N51" s="196">
        <v>14.4</v>
      </c>
      <c r="O51" s="196">
        <v>48.36</v>
      </c>
      <c r="P51" s="196">
        <v>65.650000000000006</v>
      </c>
      <c r="Q51" s="196">
        <v>5.15</v>
      </c>
      <c r="R51" s="196">
        <v>10.34</v>
      </c>
      <c r="S51" s="196">
        <v>6.43</v>
      </c>
      <c r="T51" s="196">
        <v>0</v>
      </c>
      <c r="U51" s="196">
        <v>317.69</v>
      </c>
      <c r="V51" s="196">
        <v>5.0599999999999996</v>
      </c>
      <c r="W51" s="196">
        <v>11.32</v>
      </c>
      <c r="X51" s="196">
        <v>35.97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67.849999999999994</v>
      </c>
      <c r="AQ51" s="196">
        <v>21.99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156.72999999999999</v>
      </c>
      <c r="L52" s="196">
        <v>62.61</v>
      </c>
      <c r="M52" s="196">
        <v>0</v>
      </c>
      <c r="N52" s="196">
        <v>14.4</v>
      </c>
      <c r="O52" s="196">
        <v>48.36</v>
      </c>
      <c r="P52" s="196">
        <v>65.650000000000006</v>
      </c>
      <c r="Q52" s="196">
        <v>5.15</v>
      </c>
      <c r="R52" s="196">
        <v>10.34</v>
      </c>
      <c r="S52" s="196">
        <v>6.43</v>
      </c>
      <c r="T52" s="196">
        <v>0</v>
      </c>
      <c r="U52" s="196">
        <v>317.69</v>
      </c>
      <c r="V52" s="196">
        <v>5.0599999999999996</v>
      </c>
      <c r="W52" s="196">
        <v>11.32</v>
      </c>
      <c r="X52" s="196">
        <v>35.97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67.849999999999994</v>
      </c>
      <c r="AQ52" s="196">
        <v>21.99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129.59</v>
      </c>
      <c r="L53" s="196">
        <v>62.61</v>
      </c>
      <c r="M53" s="196">
        <v>0</v>
      </c>
      <c r="N53" s="196">
        <v>14.4</v>
      </c>
      <c r="O53" s="196">
        <v>48.36</v>
      </c>
      <c r="P53" s="196">
        <v>65.650000000000006</v>
      </c>
      <c r="Q53" s="196">
        <v>5.15</v>
      </c>
      <c r="R53" s="196">
        <v>10.34</v>
      </c>
      <c r="S53" s="196">
        <v>6.43</v>
      </c>
      <c r="T53" s="196">
        <v>0</v>
      </c>
      <c r="U53" s="196">
        <v>317.69</v>
      </c>
      <c r="V53" s="196">
        <v>5.0599999999999996</v>
      </c>
      <c r="W53" s="196">
        <v>11.32</v>
      </c>
      <c r="X53" s="196">
        <v>35.97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67.849999999999994</v>
      </c>
      <c r="AQ53" s="196">
        <v>21.99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95.99</v>
      </c>
      <c r="L54" s="196">
        <v>62.61</v>
      </c>
      <c r="M54" s="196">
        <v>0</v>
      </c>
      <c r="N54" s="196">
        <v>14.4</v>
      </c>
      <c r="O54" s="196">
        <v>48.36</v>
      </c>
      <c r="P54" s="196">
        <v>65.650000000000006</v>
      </c>
      <c r="Q54" s="196">
        <v>5.15</v>
      </c>
      <c r="R54" s="196">
        <v>10.34</v>
      </c>
      <c r="S54" s="196">
        <v>6.43</v>
      </c>
      <c r="T54" s="196">
        <v>0</v>
      </c>
      <c r="U54" s="196">
        <v>317.69</v>
      </c>
      <c r="V54" s="196">
        <v>5.0599999999999996</v>
      </c>
      <c r="W54" s="196">
        <v>11.32</v>
      </c>
      <c r="X54" s="196">
        <v>35.97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67.849999999999994</v>
      </c>
      <c r="AQ54" s="196">
        <v>21.99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76.790000000000006</v>
      </c>
      <c r="L55" s="196">
        <v>33.6</v>
      </c>
      <c r="M55" s="196">
        <v>0</v>
      </c>
      <c r="N55" s="196">
        <v>14.4</v>
      </c>
      <c r="O55" s="196">
        <v>48.36</v>
      </c>
      <c r="P55" s="196">
        <v>65.650000000000006</v>
      </c>
      <c r="Q55" s="196">
        <v>1.87</v>
      </c>
      <c r="R55" s="196">
        <v>4.8</v>
      </c>
      <c r="S55" s="196">
        <v>2.88</v>
      </c>
      <c r="T55" s="196">
        <v>0</v>
      </c>
      <c r="U55" s="196">
        <v>317.69</v>
      </c>
      <c r="V55" s="196">
        <v>0</v>
      </c>
      <c r="W55" s="196">
        <v>11.32</v>
      </c>
      <c r="X55" s="196">
        <v>35.97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67.849999999999994</v>
      </c>
      <c r="AQ55" s="196">
        <v>11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76.790000000000006</v>
      </c>
      <c r="L56" s="196">
        <v>33.6</v>
      </c>
      <c r="M56" s="196">
        <v>0</v>
      </c>
      <c r="N56" s="196">
        <v>14.4</v>
      </c>
      <c r="O56" s="196">
        <v>48.36</v>
      </c>
      <c r="P56" s="196">
        <v>65.650000000000006</v>
      </c>
      <c r="Q56" s="196">
        <v>1.87</v>
      </c>
      <c r="R56" s="196">
        <v>4.8</v>
      </c>
      <c r="S56" s="196">
        <v>2.88</v>
      </c>
      <c r="T56" s="196">
        <v>0</v>
      </c>
      <c r="U56" s="196">
        <v>317.69</v>
      </c>
      <c r="V56" s="196">
        <v>0</v>
      </c>
      <c r="W56" s="196">
        <v>11.32</v>
      </c>
      <c r="X56" s="196">
        <v>35.97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67.849999999999994</v>
      </c>
      <c r="AQ56" s="196">
        <v>10.56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76.790000000000006</v>
      </c>
      <c r="L57" s="196">
        <v>33.6</v>
      </c>
      <c r="M57" s="196">
        <v>0</v>
      </c>
      <c r="N57" s="196">
        <v>14.4</v>
      </c>
      <c r="O57" s="196">
        <v>48.36</v>
      </c>
      <c r="P57" s="196">
        <v>65.650000000000006</v>
      </c>
      <c r="Q57" s="196">
        <v>1.87</v>
      </c>
      <c r="R57" s="196">
        <v>4.8</v>
      </c>
      <c r="S57" s="196">
        <v>2.88</v>
      </c>
      <c r="T57" s="196">
        <v>0</v>
      </c>
      <c r="U57" s="196">
        <v>317.69</v>
      </c>
      <c r="V57" s="196">
        <v>0</v>
      </c>
      <c r="W57" s="196">
        <v>11.32</v>
      </c>
      <c r="X57" s="196">
        <v>35.97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48</v>
      </c>
      <c r="AQ57" s="196">
        <v>10.56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76.790000000000006</v>
      </c>
      <c r="L58" s="196">
        <v>33.6</v>
      </c>
      <c r="M58" s="196">
        <v>0</v>
      </c>
      <c r="N58" s="196">
        <v>14.4</v>
      </c>
      <c r="O58" s="196">
        <v>48.36</v>
      </c>
      <c r="P58" s="196">
        <v>65.650000000000006</v>
      </c>
      <c r="Q58" s="196">
        <v>1.87</v>
      </c>
      <c r="R58" s="196">
        <v>4.8</v>
      </c>
      <c r="S58" s="196">
        <v>2.88</v>
      </c>
      <c r="T58" s="196">
        <v>0</v>
      </c>
      <c r="U58" s="196">
        <v>317.69</v>
      </c>
      <c r="V58" s="196">
        <v>0</v>
      </c>
      <c r="W58" s="196">
        <v>11.32</v>
      </c>
      <c r="X58" s="196">
        <v>35.97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38.4</v>
      </c>
      <c r="AQ58" s="196">
        <v>10.56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76.790000000000006</v>
      </c>
      <c r="L59" s="196">
        <v>33.6</v>
      </c>
      <c r="M59" s="196">
        <v>0</v>
      </c>
      <c r="N59" s="196">
        <v>14.4</v>
      </c>
      <c r="O59" s="196">
        <v>48.36</v>
      </c>
      <c r="P59" s="196">
        <v>65.650000000000006</v>
      </c>
      <c r="Q59" s="196">
        <v>1.87</v>
      </c>
      <c r="R59" s="196">
        <v>4.8</v>
      </c>
      <c r="S59" s="196">
        <v>2.88</v>
      </c>
      <c r="T59" s="196">
        <v>0</v>
      </c>
      <c r="U59" s="196">
        <v>317.69</v>
      </c>
      <c r="V59" s="196">
        <v>0</v>
      </c>
      <c r="W59" s="196">
        <v>11.32</v>
      </c>
      <c r="X59" s="196">
        <v>35.97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38.4</v>
      </c>
      <c r="AQ59" s="196">
        <v>10.56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76.790000000000006</v>
      </c>
      <c r="L60" s="196">
        <v>33.6</v>
      </c>
      <c r="M60" s="196">
        <v>0</v>
      </c>
      <c r="N60" s="196">
        <v>14.4</v>
      </c>
      <c r="O60" s="196">
        <v>48.36</v>
      </c>
      <c r="P60" s="196">
        <v>65.650000000000006</v>
      </c>
      <c r="Q60" s="196">
        <v>1.87</v>
      </c>
      <c r="R60" s="196">
        <v>4.8</v>
      </c>
      <c r="S60" s="196">
        <v>2.88</v>
      </c>
      <c r="T60" s="196">
        <v>0</v>
      </c>
      <c r="U60" s="196">
        <v>317.69</v>
      </c>
      <c r="V60" s="196">
        <v>0</v>
      </c>
      <c r="W60" s="196">
        <v>11.32</v>
      </c>
      <c r="X60" s="196">
        <v>35.97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38.4</v>
      </c>
      <c r="AQ60" s="196">
        <v>10.56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76.790000000000006</v>
      </c>
      <c r="L61" s="196">
        <v>33.6</v>
      </c>
      <c r="M61" s="196">
        <v>0</v>
      </c>
      <c r="N61" s="196">
        <v>14.4</v>
      </c>
      <c r="O61" s="196">
        <v>48.36</v>
      </c>
      <c r="P61" s="196">
        <v>65.650000000000006</v>
      </c>
      <c r="Q61" s="196">
        <v>1.87</v>
      </c>
      <c r="R61" s="196">
        <v>4.8</v>
      </c>
      <c r="S61" s="196">
        <v>2.88</v>
      </c>
      <c r="T61" s="196">
        <v>0</v>
      </c>
      <c r="U61" s="196">
        <v>317.69</v>
      </c>
      <c r="V61" s="196">
        <v>0</v>
      </c>
      <c r="W61" s="196">
        <v>11.32</v>
      </c>
      <c r="X61" s="196">
        <v>35.97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52.79</v>
      </c>
      <c r="AQ61" s="196">
        <v>10.56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76.790000000000006</v>
      </c>
      <c r="L62" s="196">
        <v>33.6</v>
      </c>
      <c r="M62" s="196">
        <v>0</v>
      </c>
      <c r="N62" s="196">
        <v>14.4</v>
      </c>
      <c r="O62" s="196">
        <v>48.36</v>
      </c>
      <c r="P62" s="196">
        <v>65.650000000000006</v>
      </c>
      <c r="Q62" s="196">
        <v>1.87</v>
      </c>
      <c r="R62" s="196">
        <v>4.8</v>
      </c>
      <c r="S62" s="196">
        <v>2.88</v>
      </c>
      <c r="T62" s="196">
        <v>0</v>
      </c>
      <c r="U62" s="196">
        <v>317.69</v>
      </c>
      <c r="V62" s="196">
        <v>0</v>
      </c>
      <c r="W62" s="196">
        <v>11.32</v>
      </c>
      <c r="X62" s="196">
        <v>35.97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57.59</v>
      </c>
      <c r="AQ62" s="196">
        <v>10.56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76.790000000000006</v>
      </c>
      <c r="L63" s="196">
        <v>33.6</v>
      </c>
      <c r="M63" s="196">
        <v>0</v>
      </c>
      <c r="N63" s="196">
        <v>14.4</v>
      </c>
      <c r="O63" s="196">
        <v>48.36</v>
      </c>
      <c r="P63" s="196">
        <v>65.650000000000006</v>
      </c>
      <c r="Q63" s="196">
        <v>1.87</v>
      </c>
      <c r="R63" s="196">
        <v>10.34</v>
      </c>
      <c r="S63" s="196">
        <v>2.88</v>
      </c>
      <c r="T63" s="196">
        <v>0</v>
      </c>
      <c r="U63" s="196">
        <v>317.69</v>
      </c>
      <c r="V63" s="196">
        <v>5.0599999999999996</v>
      </c>
      <c r="W63" s="196">
        <v>11.32</v>
      </c>
      <c r="X63" s="196">
        <v>35.97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67.849999999999994</v>
      </c>
      <c r="AQ63" s="196">
        <v>10.56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76.790000000000006</v>
      </c>
      <c r="L64" s="196">
        <v>62.61</v>
      </c>
      <c r="M64" s="196">
        <v>0</v>
      </c>
      <c r="N64" s="196">
        <v>14.4</v>
      </c>
      <c r="O64" s="196">
        <v>48.36</v>
      </c>
      <c r="P64" s="196">
        <v>65.650000000000006</v>
      </c>
      <c r="Q64" s="196">
        <v>5.18</v>
      </c>
      <c r="R64" s="196">
        <v>10.34</v>
      </c>
      <c r="S64" s="196">
        <v>6.43</v>
      </c>
      <c r="T64" s="196">
        <v>0</v>
      </c>
      <c r="U64" s="196">
        <v>317.69</v>
      </c>
      <c r="V64" s="196">
        <v>5.0599999999999996</v>
      </c>
      <c r="W64" s="196">
        <v>11.32</v>
      </c>
      <c r="X64" s="196">
        <v>35.97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67.849999999999994</v>
      </c>
      <c r="AQ64" s="196">
        <v>21.99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156.66</v>
      </c>
      <c r="L65" s="196">
        <v>62.27</v>
      </c>
      <c r="M65" s="196">
        <v>0</v>
      </c>
      <c r="N65" s="196">
        <v>14.4</v>
      </c>
      <c r="O65" s="196">
        <v>48.36</v>
      </c>
      <c r="P65" s="196">
        <v>65.650000000000006</v>
      </c>
      <c r="Q65" s="196">
        <v>5.32</v>
      </c>
      <c r="R65" s="196">
        <v>10.34</v>
      </c>
      <c r="S65" s="196">
        <v>6.43</v>
      </c>
      <c r="T65" s="196">
        <v>0</v>
      </c>
      <c r="U65" s="196">
        <v>317.69</v>
      </c>
      <c r="V65" s="196">
        <v>5.0599999999999996</v>
      </c>
      <c r="W65" s="196">
        <v>11.32</v>
      </c>
      <c r="X65" s="196">
        <v>35.97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67.849999999999994</v>
      </c>
      <c r="AQ65" s="196">
        <v>21.99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156.66</v>
      </c>
      <c r="L66" s="196">
        <v>62.61</v>
      </c>
      <c r="M66" s="196">
        <v>0</v>
      </c>
      <c r="N66" s="196">
        <v>14.4</v>
      </c>
      <c r="O66" s="196">
        <v>48.36</v>
      </c>
      <c r="P66" s="196">
        <v>65.650000000000006</v>
      </c>
      <c r="Q66" s="196">
        <v>5.32</v>
      </c>
      <c r="R66" s="196">
        <v>10.34</v>
      </c>
      <c r="S66" s="196">
        <v>6.43</v>
      </c>
      <c r="T66" s="196">
        <v>0</v>
      </c>
      <c r="U66" s="196">
        <v>317.69</v>
      </c>
      <c r="V66" s="196">
        <v>5.0599999999999996</v>
      </c>
      <c r="W66" s="196">
        <v>11.32</v>
      </c>
      <c r="X66" s="196">
        <v>35.97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67.849999999999994</v>
      </c>
      <c r="AQ66" s="196">
        <v>21.99</v>
      </c>
      <c r="AR66" s="196">
        <v>25.85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156.66</v>
      </c>
      <c r="L67" s="196">
        <v>62.61</v>
      </c>
      <c r="M67" s="196">
        <v>0</v>
      </c>
      <c r="N67" s="196">
        <v>14.4</v>
      </c>
      <c r="O67" s="196">
        <v>48.36</v>
      </c>
      <c r="P67" s="196">
        <v>65.650000000000006</v>
      </c>
      <c r="Q67" s="196">
        <v>5.32</v>
      </c>
      <c r="R67" s="196">
        <v>10.34</v>
      </c>
      <c r="S67" s="196">
        <v>6.43</v>
      </c>
      <c r="T67" s="196">
        <v>0</v>
      </c>
      <c r="U67" s="196">
        <v>317.69</v>
      </c>
      <c r="V67" s="196">
        <v>5.0599999999999996</v>
      </c>
      <c r="W67" s="196">
        <v>11.32</v>
      </c>
      <c r="X67" s="196">
        <v>35.97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67.849999999999994</v>
      </c>
      <c r="AQ67" s="196">
        <v>21.99</v>
      </c>
      <c r="AR67" s="196">
        <v>22.06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156.66</v>
      </c>
      <c r="L68" s="196">
        <v>62.61</v>
      </c>
      <c r="M68" s="196">
        <v>0</v>
      </c>
      <c r="N68" s="196">
        <v>14.4</v>
      </c>
      <c r="O68" s="196">
        <v>48.36</v>
      </c>
      <c r="P68" s="196">
        <v>65.650000000000006</v>
      </c>
      <c r="Q68" s="196">
        <v>5.32</v>
      </c>
      <c r="R68" s="196">
        <v>10.34</v>
      </c>
      <c r="S68" s="196">
        <v>6.43</v>
      </c>
      <c r="T68" s="196">
        <v>0</v>
      </c>
      <c r="U68" s="196">
        <v>317.69</v>
      </c>
      <c r="V68" s="196">
        <v>5.0599999999999996</v>
      </c>
      <c r="W68" s="196">
        <v>11.32</v>
      </c>
      <c r="X68" s="196">
        <v>35.97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67.849999999999994</v>
      </c>
      <c r="AQ68" s="196">
        <v>21.99</v>
      </c>
      <c r="AR68" s="196">
        <v>19.39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156.66</v>
      </c>
      <c r="L69" s="196">
        <v>62.61</v>
      </c>
      <c r="M69" s="196">
        <v>0</v>
      </c>
      <c r="N69" s="196">
        <v>14.4</v>
      </c>
      <c r="O69" s="196">
        <v>48.36</v>
      </c>
      <c r="P69" s="196">
        <v>65.650000000000006</v>
      </c>
      <c r="Q69" s="196">
        <v>5.32</v>
      </c>
      <c r="R69" s="196">
        <v>10.34</v>
      </c>
      <c r="S69" s="196">
        <v>6.43</v>
      </c>
      <c r="T69" s="196">
        <v>0</v>
      </c>
      <c r="U69" s="196">
        <v>317.69</v>
      </c>
      <c r="V69" s="196">
        <v>5.0599999999999996</v>
      </c>
      <c r="W69" s="196">
        <v>9.99</v>
      </c>
      <c r="X69" s="196">
        <v>35.97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67.849999999999994</v>
      </c>
      <c r="AQ69" s="196">
        <v>21.99</v>
      </c>
      <c r="AR69" s="196">
        <v>15.24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156.66</v>
      </c>
      <c r="L70" s="196">
        <v>62.61</v>
      </c>
      <c r="M70" s="196">
        <v>0</v>
      </c>
      <c r="N70" s="196">
        <v>14.4</v>
      </c>
      <c r="O70" s="196">
        <v>48.36</v>
      </c>
      <c r="P70" s="196">
        <v>65.650000000000006</v>
      </c>
      <c r="Q70" s="196">
        <v>5.32</v>
      </c>
      <c r="R70" s="196">
        <v>10.34</v>
      </c>
      <c r="S70" s="196">
        <v>6.43</v>
      </c>
      <c r="T70" s="196">
        <v>0</v>
      </c>
      <c r="U70" s="196">
        <v>317.69</v>
      </c>
      <c r="V70" s="196">
        <v>5.0599999999999996</v>
      </c>
      <c r="W70" s="196">
        <v>9.99</v>
      </c>
      <c r="X70" s="196">
        <v>35.97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67.849999999999994</v>
      </c>
      <c r="AQ70" s="196">
        <v>21.99</v>
      </c>
      <c r="AR70" s="196">
        <v>11.09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156.66</v>
      </c>
      <c r="L71" s="196">
        <v>62.61</v>
      </c>
      <c r="M71" s="196">
        <v>0</v>
      </c>
      <c r="N71" s="196">
        <v>14.4</v>
      </c>
      <c r="O71" s="196">
        <v>48.36</v>
      </c>
      <c r="P71" s="196">
        <v>65.650000000000006</v>
      </c>
      <c r="Q71" s="196">
        <v>2.57</v>
      </c>
      <c r="R71" s="196">
        <v>10.34</v>
      </c>
      <c r="S71" s="196">
        <v>6.43</v>
      </c>
      <c r="T71" s="196">
        <v>0</v>
      </c>
      <c r="U71" s="196">
        <v>317.69</v>
      </c>
      <c r="V71" s="196">
        <v>5.0599999999999996</v>
      </c>
      <c r="W71" s="196">
        <v>9.99</v>
      </c>
      <c r="X71" s="196">
        <v>35.97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67.849999999999994</v>
      </c>
      <c r="AQ71" s="196">
        <v>21.99</v>
      </c>
      <c r="AR71" s="196">
        <v>5.9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156.66</v>
      </c>
      <c r="L72" s="196">
        <v>62.61</v>
      </c>
      <c r="M72" s="196">
        <v>0</v>
      </c>
      <c r="N72" s="196">
        <v>14.4</v>
      </c>
      <c r="O72" s="196">
        <v>48.36</v>
      </c>
      <c r="P72" s="196">
        <v>65.650000000000006</v>
      </c>
      <c r="Q72" s="196">
        <v>2.57</v>
      </c>
      <c r="R72" s="196">
        <v>10.34</v>
      </c>
      <c r="S72" s="196">
        <v>6.43</v>
      </c>
      <c r="T72" s="196">
        <v>0</v>
      </c>
      <c r="U72" s="196">
        <v>317.69</v>
      </c>
      <c r="V72" s="196">
        <v>5.0599999999999996</v>
      </c>
      <c r="W72" s="196">
        <v>9.99</v>
      </c>
      <c r="X72" s="196">
        <v>35.97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67.849999999999994</v>
      </c>
      <c r="AQ72" s="196">
        <v>21.99</v>
      </c>
      <c r="AR72" s="196">
        <v>2.0499999999999998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156.66</v>
      </c>
      <c r="L73" s="196">
        <v>62.61</v>
      </c>
      <c r="M73" s="196">
        <v>0</v>
      </c>
      <c r="N73" s="196">
        <v>14.4</v>
      </c>
      <c r="O73" s="196">
        <v>48.36</v>
      </c>
      <c r="P73" s="196">
        <v>65.650000000000006</v>
      </c>
      <c r="Q73" s="196">
        <v>2.57</v>
      </c>
      <c r="R73" s="196">
        <v>10.34</v>
      </c>
      <c r="S73" s="196">
        <v>6.43</v>
      </c>
      <c r="T73" s="196">
        <v>0</v>
      </c>
      <c r="U73" s="196">
        <v>317.69</v>
      </c>
      <c r="V73" s="196">
        <v>5.0599999999999996</v>
      </c>
      <c r="W73" s="196">
        <v>9.99</v>
      </c>
      <c r="X73" s="196">
        <v>35.97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67.849999999999994</v>
      </c>
      <c r="AQ73" s="196">
        <v>21.99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156.66</v>
      </c>
      <c r="L74" s="196">
        <v>62.61</v>
      </c>
      <c r="M74" s="196">
        <v>0</v>
      </c>
      <c r="N74" s="196">
        <v>14.4</v>
      </c>
      <c r="O74" s="196">
        <v>48.36</v>
      </c>
      <c r="P74" s="196">
        <v>65.650000000000006</v>
      </c>
      <c r="Q74" s="196">
        <v>2.57</v>
      </c>
      <c r="R74" s="196">
        <v>10.34</v>
      </c>
      <c r="S74" s="196">
        <v>6.43</v>
      </c>
      <c r="T74" s="196">
        <v>0</v>
      </c>
      <c r="U74" s="196">
        <v>317.69</v>
      </c>
      <c r="V74" s="196">
        <v>5.0599999999999996</v>
      </c>
      <c r="W74" s="196">
        <v>9.99</v>
      </c>
      <c r="X74" s="196">
        <v>35.97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67.849999999999994</v>
      </c>
      <c r="AQ74" s="196">
        <v>21.99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156.66</v>
      </c>
      <c r="L75" s="196">
        <v>62.61</v>
      </c>
      <c r="M75" s="196">
        <v>0</v>
      </c>
      <c r="N75" s="196">
        <v>14.4</v>
      </c>
      <c r="O75" s="196">
        <v>48.36</v>
      </c>
      <c r="P75" s="196">
        <v>65.650000000000006</v>
      </c>
      <c r="Q75" s="196">
        <v>2.57</v>
      </c>
      <c r="R75" s="196">
        <v>10.34</v>
      </c>
      <c r="S75" s="196">
        <v>6.43</v>
      </c>
      <c r="T75" s="196">
        <v>0</v>
      </c>
      <c r="U75" s="196">
        <v>317.69</v>
      </c>
      <c r="V75" s="196">
        <v>5.0599999999999996</v>
      </c>
      <c r="W75" s="196">
        <v>9.99</v>
      </c>
      <c r="X75" s="196">
        <v>35.97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67.849999999999994</v>
      </c>
      <c r="AQ75" s="196">
        <v>21.99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156.66</v>
      </c>
      <c r="L76" s="196">
        <v>62.61</v>
      </c>
      <c r="M76" s="196">
        <v>0</v>
      </c>
      <c r="N76" s="196">
        <v>14.4</v>
      </c>
      <c r="O76" s="196">
        <v>48.36</v>
      </c>
      <c r="P76" s="196">
        <v>65.650000000000006</v>
      </c>
      <c r="Q76" s="196">
        <v>2.57</v>
      </c>
      <c r="R76" s="196">
        <v>10.34</v>
      </c>
      <c r="S76" s="196">
        <v>6.43</v>
      </c>
      <c r="T76" s="196">
        <v>0</v>
      </c>
      <c r="U76" s="196">
        <v>317.69</v>
      </c>
      <c r="V76" s="196">
        <v>5.0599999999999996</v>
      </c>
      <c r="W76" s="196">
        <v>9.99</v>
      </c>
      <c r="X76" s="196">
        <v>35.97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67.849999999999994</v>
      </c>
      <c r="AQ76" s="196">
        <v>21.99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156.66</v>
      </c>
      <c r="L77" s="196">
        <v>62.61</v>
      </c>
      <c r="M77" s="196">
        <v>0</v>
      </c>
      <c r="N77" s="196">
        <v>14.4</v>
      </c>
      <c r="O77" s="196">
        <v>48.36</v>
      </c>
      <c r="P77" s="196">
        <v>65.650000000000006</v>
      </c>
      <c r="Q77" s="196">
        <v>2.57</v>
      </c>
      <c r="R77" s="196">
        <v>10.34</v>
      </c>
      <c r="S77" s="196">
        <v>6.43</v>
      </c>
      <c r="T77" s="196">
        <v>0</v>
      </c>
      <c r="U77" s="196">
        <v>317.69</v>
      </c>
      <c r="V77" s="196">
        <v>5.0599999999999996</v>
      </c>
      <c r="W77" s="196">
        <v>9.99</v>
      </c>
      <c r="X77" s="196">
        <v>35.97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67.849999999999994</v>
      </c>
      <c r="AQ77" s="196">
        <v>21.99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156.66</v>
      </c>
      <c r="L78" s="196">
        <v>62.61</v>
      </c>
      <c r="M78" s="196">
        <v>0</v>
      </c>
      <c r="N78" s="196">
        <v>14.4</v>
      </c>
      <c r="O78" s="196">
        <v>48.36</v>
      </c>
      <c r="P78" s="196">
        <v>65.650000000000006</v>
      </c>
      <c r="Q78" s="196">
        <v>2.57</v>
      </c>
      <c r="R78" s="196">
        <v>10.34</v>
      </c>
      <c r="S78" s="196">
        <v>6.43</v>
      </c>
      <c r="T78" s="196">
        <v>0</v>
      </c>
      <c r="U78" s="196">
        <v>317.69</v>
      </c>
      <c r="V78" s="196">
        <v>5.0599999999999996</v>
      </c>
      <c r="W78" s="196">
        <v>9.99</v>
      </c>
      <c r="X78" s="196">
        <v>35.97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67.849999999999994</v>
      </c>
      <c r="AQ78" s="196">
        <v>21.99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156.66</v>
      </c>
      <c r="L79" s="196">
        <v>62.61</v>
      </c>
      <c r="M79" s="196">
        <v>0</v>
      </c>
      <c r="N79" s="196">
        <v>14.4</v>
      </c>
      <c r="O79" s="196">
        <v>48.36</v>
      </c>
      <c r="P79" s="196">
        <v>65.650000000000006</v>
      </c>
      <c r="Q79" s="196">
        <v>2.57</v>
      </c>
      <c r="R79" s="196">
        <v>10.34</v>
      </c>
      <c r="S79" s="196">
        <v>6.43</v>
      </c>
      <c r="T79" s="196">
        <v>0</v>
      </c>
      <c r="U79" s="196">
        <v>317.69</v>
      </c>
      <c r="V79" s="196">
        <v>5.0599999999999996</v>
      </c>
      <c r="W79" s="196">
        <v>9.99</v>
      </c>
      <c r="X79" s="196">
        <v>35.97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67.849999999999994</v>
      </c>
      <c r="AQ79" s="196">
        <v>21.99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156.66</v>
      </c>
      <c r="L80" s="196">
        <v>62.61</v>
      </c>
      <c r="M80" s="196">
        <v>0</v>
      </c>
      <c r="N80" s="196">
        <v>14.4</v>
      </c>
      <c r="O80" s="196">
        <v>48.36</v>
      </c>
      <c r="P80" s="196">
        <v>65.650000000000006</v>
      </c>
      <c r="Q80" s="196">
        <v>2.57</v>
      </c>
      <c r="R80" s="196">
        <v>10.34</v>
      </c>
      <c r="S80" s="196">
        <v>6.43</v>
      </c>
      <c r="T80" s="196">
        <v>0</v>
      </c>
      <c r="U80" s="196">
        <v>317.69</v>
      </c>
      <c r="V80" s="196">
        <v>5.0599999999999996</v>
      </c>
      <c r="W80" s="196">
        <v>9.99</v>
      </c>
      <c r="X80" s="196">
        <v>35.97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67.849999999999994</v>
      </c>
      <c r="AQ80" s="196">
        <v>21.99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156.66</v>
      </c>
      <c r="L81" s="196">
        <v>62.61</v>
      </c>
      <c r="M81" s="196">
        <v>0</v>
      </c>
      <c r="N81" s="196">
        <v>14.4</v>
      </c>
      <c r="O81" s="196">
        <v>48.36</v>
      </c>
      <c r="P81" s="196">
        <v>65.650000000000006</v>
      </c>
      <c r="Q81" s="196">
        <v>2.57</v>
      </c>
      <c r="R81" s="196">
        <v>10.34</v>
      </c>
      <c r="S81" s="196">
        <v>6.43</v>
      </c>
      <c r="T81" s="196">
        <v>0</v>
      </c>
      <c r="U81" s="196">
        <v>317.69</v>
      </c>
      <c r="V81" s="196">
        <v>5.0599999999999996</v>
      </c>
      <c r="W81" s="196">
        <v>9.99</v>
      </c>
      <c r="X81" s="196">
        <v>35.97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67.849999999999994</v>
      </c>
      <c r="AQ81" s="196">
        <v>21.99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156.66</v>
      </c>
      <c r="L82" s="196">
        <v>62.61</v>
      </c>
      <c r="M82" s="196">
        <v>0</v>
      </c>
      <c r="N82" s="196">
        <v>14.4</v>
      </c>
      <c r="O82" s="196">
        <v>48.36</v>
      </c>
      <c r="P82" s="196">
        <v>65.650000000000006</v>
      </c>
      <c r="Q82" s="196">
        <v>2.57</v>
      </c>
      <c r="R82" s="196">
        <v>10.34</v>
      </c>
      <c r="S82" s="196">
        <v>6.43</v>
      </c>
      <c r="T82" s="196">
        <v>0</v>
      </c>
      <c r="U82" s="196">
        <v>317.69</v>
      </c>
      <c r="V82" s="196">
        <v>5.0599999999999996</v>
      </c>
      <c r="W82" s="196">
        <v>9.99</v>
      </c>
      <c r="X82" s="196">
        <v>35.97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67.849999999999994</v>
      </c>
      <c r="AQ82" s="196">
        <v>21.99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156.66</v>
      </c>
      <c r="L83" s="196">
        <v>62.61</v>
      </c>
      <c r="M83" s="196">
        <v>0</v>
      </c>
      <c r="N83" s="196">
        <v>14.4</v>
      </c>
      <c r="O83" s="196">
        <v>48.36</v>
      </c>
      <c r="P83" s="196">
        <v>65.650000000000006</v>
      </c>
      <c r="Q83" s="196">
        <v>2.57</v>
      </c>
      <c r="R83" s="196">
        <v>10.34</v>
      </c>
      <c r="S83" s="196">
        <v>6.43</v>
      </c>
      <c r="T83" s="196">
        <v>0</v>
      </c>
      <c r="U83" s="196">
        <v>317.69</v>
      </c>
      <c r="V83" s="196">
        <v>5.0599999999999996</v>
      </c>
      <c r="W83" s="196">
        <v>9.99</v>
      </c>
      <c r="X83" s="196">
        <v>35.97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67.849999999999994</v>
      </c>
      <c r="AQ83" s="196">
        <v>21.99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156.66</v>
      </c>
      <c r="L84" s="196">
        <v>62.61</v>
      </c>
      <c r="M84" s="196">
        <v>0</v>
      </c>
      <c r="N84" s="196">
        <v>14.4</v>
      </c>
      <c r="O84" s="196">
        <v>48.36</v>
      </c>
      <c r="P84" s="196">
        <v>65.650000000000006</v>
      </c>
      <c r="Q84" s="196">
        <v>2.57</v>
      </c>
      <c r="R84" s="196">
        <v>10.34</v>
      </c>
      <c r="S84" s="196">
        <v>6.43</v>
      </c>
      <c r="T84" s="196">
        <v>0</v>
      </c>
      <c r="U84" s="196">
        <v>317.69</v>
      </c>
      <c r="V84" s="196">
        <v>5.0599999999999996</v>
      </c>
      <c r="W84" s="196">
        <v>9.99</v>
      </c>
      <c r="X84" s="196">
        <v>35.97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67.849999999999994</v>
      </c>
      <c r="AQ84" s="196">
        <v>21.99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156.66</v>
      </c>
      <c r="L85" s="196">
        <v>62.61</v>
      </c>
      <c r="M85" s="196">
        <v>0</v>
      </c>
      <c r="N85" s="196">
        <v>14.4</v>
      </c>
      <c r="O85" s="196">
        <v>48.36</v>
      </c>
      <c r="P85" s="196">
        <v>65.650000000000006</v>
      </c>
      <c r="Q85" s="196">
        <v>2.57</v>
      </c>
      <c r="R85" s="196">
        <v>10.34</v>
      </c>
      <c r="S85" s="196">
        <v>6.43</v>
      </c>
      <c r="T85" s="196">
        <v>0</v>
      </c>
      <c r="U85" s="196">
        <v>317.69</v>
      </c>
      <c r="V85" s="196">
        <v>5.0599999999999996</v>
      </c>
      <c r="W85" s="196">
        <v>9.99</v>
      </c>
      <c r="X85" s="196">
        <v>35.97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67.849999999999994</v>
      </c>
      <c r="AQ85" s="196">
        <v>21.99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156.66</v>
      </c>
      <c r="L86" s="196">
        <v>62.61</v>
      </c>
      <c r="M86" s="196">
        <v>0</v>
      </c>
      <c r="N86" s="196">
        <v>14.4</v>
      </c>
      <c r="O86" s="196">
        <v>48.36</v>
      </c>
      <c r="P86" s="196">
        <v>65.650000000000006</v>
      </c>
      <c r="Q86" s="196">
        <v>2.57</v>
      </c>
      <c r="R86" s="196">
        <v>10.34</v>
      </c>
      <c r="S86" s="196">
        <v>6.43</v>
      </c>
      <c r="T86" s="196">
        <v>0</v>
      </c>
      <c r="U86" s="196">
        <v>317.69</v>
      </c>
      <c r="V86" s="196">
        <v>5.0599999999999996</v>
      </c>
      <c r="W86" s="196">
        <v>9.99</v>
      </c>
      <c r="X86" s="196">
        <v>35.97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67.849999999999994</v>
      </c>
      <c r="AQ86" s="196">
        <v>21.99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156.66</v>
      </c>
      <c r="L87" s="196">
        <v>62.61</v>
      </c>
      <c r="M87" s="196">
        <v>0</v>
      </c>
      <c r="N87" s="196">
        <v>14.4</v>
      </c>
      <c r="O87" s="196">
        <v>48.36</v>
      </c>
      <c r="P87" s="196">
        <v>65.650000000000006</v>
      </c>
      <c r="Q87" s="196">
        <v>2.57</v>
      </c>
      <c r="R87" s="196">
        <v>10.34</v>
      </c>
      <c r="S87" s="196">
        <v>6.43</v>
      </c>
      <c r="T87" s="196">
        <v>0</v>
      </c>
      <c r="U87" s="196">
        <v>317.69</v>
      </c>
      <c r="V87" s="196">
        <v>5.0599999999999996</v>
      </c>
      <c r="W87" s="196">
        <v>9.99</v>
      </c>
      <c r="X87" s="196">
        <v>35.97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67.849999999999994</v>
      </c>
      <c r="AQ87" s="196">
        <v>21.99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156.66</v>
      </c>
      <c r="L88" s="196">
        <v>62.61</v>
      </c>
      <c r="M88" s="196">
        <v>0</v>
      </c>
      <c r="N88" s="196">
        <v>14.4</v>
      </c>
      <c r="O88" s="196">
        <v>48.36</v>
      </c>
      <c r="P88" s="196">
        <v>65.650000000000006</v>
      </c>
      <c r="Q88" s="196">
        <v>2.57</v>
      </c>
      <c r="R88" s="196">
        <v>10.34</v>
      </c>
      <c r="S88" s="196">
        <v>6.43</v>
      </c>
      <c r="T88" s="196">
        <v>0</v>
      </c>
      <c r="U88" s="196">
        <v>317.69</v>
      </c>
      <c r="V88" s="196">
        <v>5.0599999999999996</v>
      </c>
      <c r="W88" s="196">
        <v>9.99</v>
      </c>
      <c r="X88" s="196">
        <v>35.97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67.849999999999994</v>
      </c>
      <c r="AQ88" s="196">
        <v>21.99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156.66</v>
      </c>
      <c r="L89" s="196">
        <v>62.61</v>
      </c>
      <c r="M89" s="196">
        <v>0</v>
      </c>
      <c r="N89" s="196">
        <v>14.4</v>
      </c>
      <c r="O89" s="196">
        <v>48.36</v>
      </c>
      <c r="P89" s="196">
        <v>65.650000000000006</v>
      </c>
      <c r="Q89" s="196">
        <v>2.57</v>
      </c>
      <c r="R89" s="196">
        <v>10.34</v>
      </c>
      <c r="S89" s="196">
        <v>6.43</v>
      </c>
      <c r="T89" s="196">
        <v>0</v>
      </c>
      <c r="U89" s="196">
        <v>317.69</v>
      </c>
      <c r="V89" s="196">
        <v>5.0599999999999996</v>
      </c>
      <c r="W89" s="196">
        <v>9.99</v>
      </c>
      <c r="X89" s="196">
        <v>35.97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67.849999999999994</v>
      </c>
      <c r="AQ89" s="196">
        <v>21.99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76.790000000000006</v>
      </c>
      <c r="L90" s="196">
        <v>38.4</v>
      </c>
      <c r="M90" s="196">
        <v>0</v>
      </c>
      <c r="N90" s="196">
        <v>14.4</v>
      </c>
      <c r="O90" s="196">
        <v>48.36</v>
      </c>
      <c r="P90" s="196">
        <v>65.650000000000006</v>
      </c>
      <c r="Q90" s="196">
        <v>2.63</v>
      </c>
      <c r="R90" s="196">
        <v>10.34</v>
      </c>
      <c r="S90" s="196">
        <v>6.43</v>
      </c>
      <c r="T90" s="196">
        <v>0</v>
      </c>
      <c r="U90" s="196">
        <v>317.69</v>
      </c>
      <c r="V90" s="196">
        <v>5.0599999999999996</v>
      </c>
      <c r="W90" s="196">
        <v>9.99</v>
      </c>
      <c r="X90" s="196">
        <v>35.97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67.849999999999994</v>
      </c>
      <c r="AQ90" s="196">
        <v>21.99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76.790000000000006</v>
      </c>
      <c r="L91" s="196">
        <v>33.6</v>
      </c>
      <c r="M91" s="196">
        <v>0</v>
      </c>
      <c r="N91" s="196">
        <v>14.4</v>
      </c>
      <c r="O91" s="196">
        <v>48.36</v>
      </c>
      <c r="P91" s="196">
        <v>65.650000000000006</v>
      </c>
      <c r="Q91" s="196">
        <v>2.2599999999999998</v>
      </c>
      <c r="R91" s="196">
        <v>4.8</v>
      </c>
      <c r="S91" s="196">
        <v>2.88</v>
      </c>
      <c r="T91" s="196">
        <v>0</v>
      </c>
      <c r="U91" s="196">
        <v>317.69</v>
      </c>
      <c r="V91" s="196">
        <v>5.0599999999999996</v>
      </c>
      <c r="W91" s="196">
        <v>9.99</v>
      </c>
      <c r="X91" s="196">
        <v>35.97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67.849999999999994</v>
      </c>
      <c r="AQ91" s="196">
        <v>10.56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76.790000000000006</v>
      </c>
      <c r="L92" s="196">
        <v>33.6</v>
      </c>
      <c r="M92" s="196">
        <v>0</v>
      </c>
      <c r="N92" s="196">
        <v>14.4</v>
      </c>
      <c r="O92" s="196">
        <v>48.36</v>
      </c>
      <c r="P92" s="196">
        <v>65.650000000000006</v>
      </c>
      <c r="Q92" s="196">
        <v>2.2599999999999998</v>
      </c>
      <c r="R92" s="196">
        <v>4.8</v>
      </c>
      <c r="S92" s="196">
        <v>2.88</v>
      </c>
      <c r="T92" s="196">
        <v>0</v>
      </c>
      <c r="U92" s="196">
        <v>317.69</v>
      </c>
      <c r="V92" s="196">
        <v>5.0599999999999996</v>
      </c>
      <c r="W92" s="196">
        <v>9.99</v>
      </c>
      <c r="X92" s="196">
        <v>35.97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67.849999999999994</v>
      </c>
      <c r="AQ92" s="196">
        <v>10.56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76.790000000000006</v>
      </c>
      <c r="L93" s="196">
        <v>33.6</v>
      </c>
      <c r="M93" s="196">
        <v>0</v>
      </c>
      <c r="N93" s="196">
        <v>14.4</v>
      </c>
      <c r="O93" s="196">
        <v>48.36</v>
      </c>
      <c r="P93" s="196">
        <v>65.650000000000006</v>
      </c>
      <c r="Q93" s="196">
        <v>2.4900000000000002</v>
      </c>
      <c r="R93" s="196">
        <v>4.8</v>
      </c>
      <c r="S93" s="196">
        <v>2.88</v>
      </c>
      <c r="T93" s="196">
        <v>0</v>
      </c>
      <c r="U93" s="196">
        <v>317.69</v>
      </c>
      <c r="V93" s="196">
        <v>0</v>
      </c>
      <c r="W93" s="196">
        <v>9.99</v>
      </c>
      <c r="X93" s="196">
        <v>17.28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32.64</v>
      </c>
      <c r="AQ93" s="196">
        <v>10.56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76.790000000000006</v>
      </c>
      <c r="L94" s="196">
        <v>33.6</v>
      </c>
      <c r="M94" s="196">
        <v>0</v>
      </c>
      <c r="N94" s="196">
        <v>14.4</v>
      </c>
      <c r="O94" s="196">
        <v>48.36</v>
      </c>
      <c r="P94" s="196">
        <v>65.650000000000006</v>
      </c>
      <c r="Q94" s="196">
        <v>2.4900000000000002</v>
      </c>
      <c r="R94" s="196">
        <v>4.8</v>
      </c>
      <c r="S94" s="196">
        <v>2.88</v>
      </c>
      <c r="T94" s="196">
        <v>0</v>
      </c>
      <c r="U94" s="196">
        <v>317.69</v>
      </c>
      <c r="V94" s="196">
        <v>0</v>
      </c>
      <c r="W94" s="196">
        <v>9.99</v>
      </c>
      <c r="X94" s="196">
        <v>17.28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32.64</v>
      </c>
      <c r="AQ94" s="196">
        <v>10.56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76.790000000000006</v>
      </c>
      <c r="L95" s="196">
        <v>33.6</v>
      </c>
      <c r="M95" s="196">
        <v>0</v>
      </c>
      <c r="N95" s="196">
        <v>14.4</v>
      </c>
      <c r="O95" s="196">
        <v>48.36</v>
      </c>
      <c r="P95" s="196">
        <v>65.650000000000006</v>
      </c>
      <c r="Q95" s="196">
        <v>1.92</v>
      </c>
      <c r="R95" s="196">
        <v>4.8</v>
      </c>
      <c r="S95" s="196">
        <v>2.88</v>
      </c>
      <c r="T95" s="196">
        <v>0</v>
      </c>
      <c r="U95" s="196">
        <v>317.69</v>
      </c>
      <c r="V95" s="196">
        <v>0</v>
      </c>
      <c r="W95" s="196">
        <v>9.99</v>
      </c>
      <c r="X95" s="196">
        <v>17.28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32.64</v>
      </c>
      <c r="AQ95" s="196">
        <v>10.56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76.790000000000006</v>
      </c>
      <c r="L96" s="196">
        <v>33.6</v>
      </c>
      <c r="M96" s="196">
        <v>0</v>
      </c>
      <c r="N96" s="196">
        <v>14.4</v>
      </c>
      <c r="O96" s="196">
        <v>48.36</v>
      </c>
      <c r="P96" s="196">
        <v>65.650000000000006</v>
      </c>
      <c r="Q96" s="196">
        <v>1.92</v>
      </c>
      <c r="R96" s="196">
        <v>4.8</v>
      </c>
      <c r="S96" s="196">
        <v>2.88</v>
      </c>
      <c r="T96" s="196">
        <v>0</v>
      </c>
      <c r="U96" s="196">
        <v>317.69</v>
      </c>
      <c r="V96" s="196">
        <v>0</v>
      </c>
      <c r="W96" s="196">
        <v>9.99</v>
      </c>
      <c r="X96" s="196">
        <v>17.28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32.64</v>
      </c>
      <c r="AQ96" s="196">
        <v>10.56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76.790000000000006</v>
      </c>
      <c r="L97" s="196">
        <v>33.6</v>
      </c>
      <c r="M97" s="196">
        <v>0</v>
      </c>
      <c r="N97" s="196">
        <v>14.4</v>
      </c>
      <c r="O97" s="196">
        <v>48.36</v>
      </c>
      <c r="P97" s="196">
        <v>65.650000000000006</v>
      </c>
      <c r="Q97" s="196">
        <v>1.92</v>
      </c>
      <c r="R97" s="196">
        <v>4.8</v>
      </c>
      <c r="S97" s="196">
        <v>2.88</v>
      </c>
      <c r="T97" s="196">
        <v>0</v>
      </c>
      <c r="U97" s="196">
        <v>317.69</v>
      </c>
      <c r="V97" s="196">
        <v>1.31</v>
      </c>
      <c r="W97" s="196">
        <v>9.99</v>
      </c>
      <c r="X97" s="196">
        <v>17.28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32.64</v>
      </c>
      <c r="AQ97" s="196">
        <v>10.56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76.790000000000006</v>
      </c>
      <c r="L98" s="196">
        <v>33.6</v>
      </c>
      <c r="M98" s="196">
        <v>0</v>
      </c>
      <c r="N98" s="196">
        <v>14.4</v>
      </c>
      <c r="O98" s="196">
        <v>48.36</v>
      </c>
      <c r="P98" s="196">
        <v>65.650000000000006</v>
      </c>
      <c r="Q98" s="196">
        <v>1.92</v>
      </c>
      <c r="R98" s="196">
        <v>4.8</v>
      </c>
      <c r="S98" s="196">
        <v>2.88</v>
      </c>
      <c r="T98" s="196">
        <v>0</v>
      </c>
      <c r="U98" s="196">
        <v>317.69</v>
      </c>
      <c r="V98" s="196">
        <v>0</v>
      </c>
      <c r="W98" s="196">
        <v>9.99</v>
      </c>
      <c r="X98" s="196">
        <v>17.28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32.64</v>
      </c>
      <c r="AQ98" s="196">
        <v>10.56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2.8685225000000001</v>
      </c>
      <c r="L99">
        <f t="shared" si="0"/>
        <v>1.1964625000000004</v>
      </c>
      <c r="M99">
        <f t="shared" si="0"/>
        <v>0</v>
      </c>
      <c r="N99">
        <f t="shared" si="0"/>
        <v>0.34560000000000024</v>
      </c>
      <c r="O99">
        <f t="shared" si="0"/>
        <v>1.1606399999999999</v>
      </c>
      <c r="P99">
        <f t="shared" si="0"/>
        <v>1.5665074999999975</v>
      </c>
      <c r="Q99">
        <f t="shared" si="0"/>
        <v>7.8907500000000005E-2</v>
      </c>
      <c r="R99">
        <f t="shared" si="0"/>
        <v>0.19314249999999999</v>
      </c>
      <c r="S99">
        <f t="shared" si="0"/>
        <v>0.11784000000000007</v>
      </c>
      <c r="T99">
        <f t="shared" si="0"/>
        <v>0</v>
      </c>
      <c r="U99">
        <f t="shared" si="0"/>
        <v>7.6245599999999873</v>
      </c>
      <c r="V99">
        <f t="shared" si="0"/>
        <v>7.4857500000000021E-2</v>
      </c>
      <c r="W99">
        <f t="shared" si="0"/>
        <v>0.23610250000000016</v>
      </c>
      <c r="X99">
        <f t="shared" si="0"/>
        <v>0.75000249999999935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1.2147549999999996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1.3487000000000011</v>
      </c>
      <c r="AQ99">
        <f t="shared" si="0"/>
        <v>0.41031249999999991</v>
      </c>
      <c r="AR99">
        <f t="shared" si="0"/>
        <v>0.24228749999999985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305.25</v>
      </c>
      <c r="M3" s="196">
        <v>27.1</v>
      </c>
      <c r="N3" s="196">
        <v>17.39</v>
      </c>
      <c r="O3" s="196">
        <v>0</v>
      </c>
      <c r="P3" s="196">
        <v>40.08</v>
      </c>
      <c r="Q3" s="196">
        <v>6.42</v>
      </c>
      <c r="R3" s="196">
        <v>12.49</v>
      </c>
      <c r="S3" s="196">
        <v>7.78</v>
      </c>
      <c r="T3" s="196">
        <v>0</v>
      </c>
      <c r="U3" s="196">
        <v>24.67</v>
      </c>
      <c r="V3" s="196">
        <v>6.1</v>
      </c>
      <c r="W3" s="196">
        <v>13.67</v>
      </c>
      <c r="X3" s="196">
        <v>43.2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58.25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47.99</v>
      </c>
      <c r="AQ3" s="196">
        <v>26.56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305.24</v>
      </c>
      <c r="M4" s="196">
        <v>27.1</v>
      </c>
      <c r="N4" s="196">
        <v>17.39</v>
      </c>
      <c r="O4" s="196">
        <v>0</v>
      </c>
      <c r="P4" s="196">
        <v>40.64</v>
      </c>
      <c r="Q4" s="196">
        <v>3.23</v>
      </c>
      <c r="R4" s="196">
        <v>12.49</v>
      </c>
      <c r="S4" s="196">
        <v>3.84</v>
      </c>
      <c r="T4" s="196">
        <v>0</v>
      </c>
      <c r="U4" s="196">
        <v>24.67</v>
      </c>
      <c r="V4" s="196">
        <v>6.1</v>
      </c>
      <c r="W4" s="196">
        <v>13.67</v>
      </c>
      <c r="X4" s="196">
        <v>43.2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58.25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74.569999999999993</v>
      </c>
      <c r="AQ4" s="196">
        <v>26.56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305.24</v>
      </c>
      <c r="M5" s="196">
        <v>27.1</v>
      </c>
      <c r="N5" s="196">
        <v>17.39</v>
      </c>
      <c r="O5" s="196">
        <v>0</v>
      </c>
      <c r="P5" s="196">
        <v>40.64</v>
      </c>
      <c r="Q5" s="196">
        <v>2.88</v>
      </c>
      <c r="R5" s="196">
        <v>12.48</v>
      </c>
      <c r="S5" s="196">
        <v>3.84</v>
      </c>
      <c r="T5" s="196">
        <v>0</v>
      </c>
      <c r="U5" s="196">
        <v>24.67</v>
      </c>
      <c r="V5" s="196">
        <v>6.1</v>
      </c>
      <c r="W5" s="196">
        <v>13.67</v>
      </c>
      <c r="X5" s="196">
        <v>43.2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58.25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74.569999999999993</v>
      </c>
      <c r="AQ5" s="196">
        <v>26.56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305.24</v>
      </c>
      <c r="M6" s="196">
        <v>27.1</v>
      </c>
      <c r="N6" s="196">
        <v>17.39</v>
      </c>
      <c r="O6" s="196">
        <v>0</v>
      </c>
      <c r="P6" s="196">
        <v>40.64</v>
      </c>
      <c r="Q6" s="196">
        <v>2.88</v>
      </c>
      <c r="R6" s="196">
        <v>5.76</v>
      </c>
      <c r="S6" s="196">
        <v>3.84</v>
      </c>
      <c r="T6" s="196">
        <v>0</v>
      </c>
      <c r="U6" s="196">
        <v>24.67</v>
      </c>
      <c r="V6" s="196">
        <v>1.92</v>
      </c>
      <c r="W6" s="196">
        <v>4.8</v>
      </c>
      <c r="X6" s="196">
        <v>14.4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58.25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50</v>
      </c>
      <c r="AQ6" s="196">
        <v>7.68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305.24</v>
      </c>
      <c r="M7" s="196">
        <v>27.1</v>
      </c>
      <c r="N7" s="196">
        <v>17.39</v>
      </c>
      <c r="O7" s="196">
        <v>0</v>
      </c>
      <c r="P7" s="196">
        <v>40.64</v>
      </c>
      <c r="Q7" s="196">
        <v>2.88</v>
      </c>
      <c r="R7" s="196">
        <v>5.76</v>
      </c>
      <c r="S7" s="196">
        <v>3.84</v>
      </c>
      <c r="T7" s="196">
        <v>0</v>
      </c>
      <c r="U7" s="196">
        <v>24.67</v>
      </c>
      <c r="V7" s="196">
        <v>1.92</v>
      </c>
      <c r="W7" s="196">
        <v>4.8</v>
      </c>
      <c r="X7" s="196">
        <v>14.4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58.25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34.549999999999997</v>
      </c>
      <c r="AQ7" s="196">
        <v>7.68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305.24</v>
      </c>
      <c r="M8" s="196">
        <v>27.1</v>
      </c>
      <c r="N8" s="196">
        <v>17.39</v>
      </c>
      <c r="O8" s="196">
        <v>0</v>
      </c>
      <c r="P8" s="196">
        <v>40.64</v>
      </c>
      <c r="Q8" s="196">
        <v>2.88</v>
      </c>
      <c r="R8" s="196">
        <v>5.76</v>
      </c>
      <c r="S8" s="196">
        <v>3.84</v>
      </c>
      <c r="T8" s="196">
        <v>0</v>
      </c>
      <c r="U8" s="196">
        <v>24.67</v>
      </c>
      <c r="V8" s="196">
        <v>1.92</v>
      </c>
      <c r="W8" s="196">
        <v>4.8</v>
      </c>
      <c r="X8" s="196">
        <v>14.4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58.25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</v>
      </c>
      <c r="AQ8" s="196">
        <v>7.68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305.24</v>
      </c>
      <c r="M9" s="196">
        <v>27.1</v>
      </c>
      <c r="N9" s="196">
        <v>17.39</v>
      </c>
      <c r="O9" s="196">
        <v>0</v>
      </c>
      <c r="P9" s="196">
        <v>40.64</v>
      </c>
      <c r="Q9" s="196">
        <v>2.88</v>
      </c>
      <c r="R9" s="196">
        <v>5.76</v>
      </c>
      <c r="S9" s="196">
        <v>3.84</v>
      </c>
      <c r="T9" s="196">
        <v>0</v>
      </c>
      <c r="U9" s="196">
        <v>24.67</v>
      </c>
      <c r="V9" s="196">
        <v>1.92</v>
      </c>
      <c r="W9" s="196">
        <v>4.8</v>
      </c>
      <c r="X9" s="196">
        <v>14.4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58.25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</v>
      </c>
      <c r="AQ9" s="196">
        <v>7.68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305.24</v>
      </c>
      <c r="M10" s="196">
        <v>27.1</v>
      </c>
      <c r="N10" s="196">
        <v>17.39</v>
      </c>
      <c r="O10" s="196">
        <v>0</v>
      </c>
      <c r="P10" s="196">
        <v>40.64</v>
      </c>
      <c r="Q10" s="196">
        <v>2.88</v>
      </c>
      <c r="R10" s="196">
        <v>5.76</v>
      </c>
      <c r="S10" s="196">
        <v>3.84</v>
      </c>
      <c r="T10" s="196">
        <v>0</v>
      </c>
      <c r="U10" s="196">
        <v>24.67</v>
      </c>
      <c r="V10" s="196">
        <v>1.92</v>
      </c>
      <c r="W10" s="196">
        <v>4.8</v>
      </c>
      <c r="X10" s="196">
        <v>14.4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58.25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</v>
      </c>
      <c r="AQ10" s="196">
        <v>7.68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305.24</v>
      </c>
      <c r="M11" s="196">
        <v>27.1</v>
      </c>
      <c r="N11" s="196">
        <v>17.39</v>
      </c>
      <c r="O11" s="196">
        <v>0</v>
      </c>
      <c r="P11" s="196">
        <v>40.64</v>
      </c>
      <c r="Q11" s="196">
        <v>2.88</v>
      </c>
      <c r="R11" s="196">
        <v>5.76</v>
      </c>
      <c r="S11" s="196">
        <v>3.84</v>
      </c>
      <c r="T11" s="196">
        <v>0</v>
      </c>
      <c r="U11" s="196">
        <v>24.67</v>
      </c>
      <c r="V11" s="196">
        <v>1.92</v>
      </c>
      <c r="W11" s="196">
        <v>4.8</v>
      </c>
      <c r="X11" s="196">
        <v>14.4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58.25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</v>
      </c>
      <c r="AQ11" s="196">
        <v>7.68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305.24</v>
      </c>
      <c r="M12" s="196">
        <v>27.1</v>
      </c>
      <c r="N12" s="196">
        <v>17.39</v>
      </c>
      <c r="O12" s="196">
        <v>0</v>
      </c>
      <c r="P12" s="196">
        <v>40.64</v>
      </c>
      <c r="Q12" s="196">
        <v>2.88</v>
      </c>
      <c r="R12" s="196">
        <v>5.76</v>
      </c>
      <c r="S12" s="196">
        <v>3.84</v>
      </c>
      <c r="T12" s="196">
        <v>0</v>
      </c>
      <c r="U12" s="196">
        <v>24.67</v>
      </c>
      <c r="V12" s="196">
        <v>1.92</v>
      </c>
      <c r="W12" s="196">
        <v>4.8</v>
      </c>
      <c r="X12" s="196">
        <v>14.4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58.25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</v>
      </c>
      <c r="AQ12" s="196">
        <v>7.68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305.24</v>
      </c>
      <c r="M13" s="196">
        <v>27.1</v>
      </c>
      <c r="N13" s="196">
        <v>17.39</v>
      </c>
      <c r="O13" s="196">
        <v>0</v>
      </c>
      <c r="P13" s="196">
        <v>40.64</v>
      </c>
      <c r="Q13" s="196">
        <v>2.88</v>
      </c>
      <c r="R13" s="196">
        <v>5.76</v>
      </c>
      <c r="S13" s="196">
        <v>3.84</v>
      </c>
      <c r="T13" s="196">
        <v>0</v>
      </c>
      <c r="U13" s="196">
        <v>24.67</v>
      </c>
      <c r="V13" s="196">
        <v>1.92</v>
      </c>
      <c r="W13" s="196">
        <v>4.8</v>
      </c>
      <c r="X13" s="196">
        <v>14.4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58.25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</v>
      </c>
      <c r="AQ13" s="196">
        <v>7.68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305.24</v>
      </c>
      <c r="M14" s="196">
        <v>27.1</v>
      </c>
      <c r="N14" s="196">
        <v>17.39</v>
      </c>
      <c r="O14" s="196">
        <v>0</v>
      </c>
      <c r="P14" s="196">
        <v>40.64</v>
      </c>
      <c r="Q14" s="196">
        <v>2.88</v>
      </c>
      <c r="R14" s="196">
        <v>5.76</v>
      </c>
      <c r="S14" s="196">
        <v>3.84</v>
      </c>
      <c r="T14" s="196">
        <v>0</v>
      </c>
      <c r="U14" s="196">
        <v>24.67</v>
      </c>
      <c r="V14" s="196">
        <v>1.92</v>
      </c>
      <c r="W14" s="196">
        <v>4.8</v>
      </c>
      <c r="X14" s="196">
        <v>14.4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58.25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</v>
      </c>
      <c r="AQ14" s="196">
        <v>7.68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305.24</v>
      </c>
      <c r="M15" s="196">
        <v>27.1</v>
      </c>
      <c r="N15" s="196">
        <v>17.39</v>
      </c>
      <c r="O15" s="196">
        <v>0</v>
      </c>
      <c r="P15" s="196">
        <v>40.64</v>
      </c>
      <c r="Q15" s="196">
        <v>2.88</v>
      </c>
      <c r="R15" s="196">
        <v>5.76</v>
      </c>
      <c r="S15" s="196">
        <v>3.84</v>
      </c>
      <c r="T15" s="196">
        <v>0</v>
      </c>
      <c r="U15" s="196">
        <v>24.67</v>
      </c>
      <c r="V15" s="196">
        <v>1.92</v>
      </c>
      <c r="W15" s="196">
        <v>4.8</v>
      </c>
      <c r="X15" s="196">
        <v>14.4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58.25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</v>
      </c>
      <c r="AQ15" s="196">
        <v>7.68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305.24</v>
      </c>
      <c r="M16" s="196">
        <v>27.1</v>
      </c>
      <c r="N16" s="196">
        <v>17.39</v>
      </c>
      <c r="O16" s="196">
        <v>0</v>
      </c>
      <c r="P16" s="196">
        <v>40.64</v>
      </c>
      <c r="Q16" s="196">
        <v>2.88</v>
      </c>
      <c r="R16" s="196">
        <v>5.76</v>
      </c>
      <c r="S16" s="196">
        <v>3.84</v>
      </c>
      <c r="T16" s="196">
        <v>0</v>
      </c>
      <c r="U16" s="196">
        <v>24.67</v>
      </c>
      <c r="V16" s="196">
        <v>1.92</v>
      </c>
      <c r="W16" s="196">
        <v>4.8</v>
      </c>
      <c r="X16" s="196">
        <v>14.4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58.25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</v>
      </c>
      <c r="AQ16" s="196">
        <v>7.68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305.24</v>
      </c>
      <c r="M17" s="196">
        <v>27.1</v>
      </c>
      <c r="N17" s="196">
        <v>17.39</v>
      </c>
      <c r="O17" s="196">
        <v>0</v>
      </c>
      <c r="P17" s="196">
        <v>40.64</v>
      </c>
      <c r="Q17" s="196">
        <v>2.88</v>
      </c>
      <c r="R17" s="196">
        <v>5.76</v>
      </c>
      <c r="S17" s="196">
        <v>3.84</v>
      </c>
      <c r="T17" s="196">
        <v>0</v>
      </c>
      <c r="U17" s="196">
        <v>24.67</v>
      </c>
      <c r="V17" s="196">
        <v>1.92</v>
      </c>
      <c r="W17" s="196">
        <v>4.8</v>
      </c>
      <c r="X17" s="196">
        <v>14.4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58.25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</v>
      </c>
      <c r="AQ17" s="196">
        <v>7.68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305.24</v>
      </c>
      <c r="M18" s="196">
        <v>27.1</v>
      </c>
      <c r="N18" s="196">
        <v>17.39</v>
      </c>
      <c r="O18" s="196">
        <v>0</v>
      </c>
      <c r="P18" s="196">
        <v>40.64</v>
      </c>
      <c r="Q18" s="196">
        <v>2.88</v>
      </c>
      <c r="R18" s="196">
        <v>5.76</v>
      </c>
      <c r="S18" s="196">
        <v>3.84</v>
      </c>
      <c r="T18" s="196">
        <v>0</v>
      </c>
      <c r="U18" s="196">
        <v>24.67</v>
      </c>
      <c r="V18" s="196">
        <v>1.92</v>
      </c>
      <c r="W18" s="196">
        <v>4.8</v>
      </c>
      <c r="X18" s="196">
        <v>14.4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58.25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</v>
      </c>
      <c r="AQ18" s="196">
        <v>7.68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305.24</v>
      </c>
      <c r="M19" s="196">
        <v>27.1</v>
      </c>
      <c r="N19" s="196">
        <v>17.39</v>
      </c>
      <c r="O19" s="196">
        <v>0</v>
      </c>
      <c r="P19" s="196">
        <v>40.64</v>
      </c>
      <c r="Q19" s="196">
        <v>2.88</v>
      </c>
      <c r="R19" s="196">
        <v>5.76</v>
      </c>
      <c r="S19" s="196">
        <v>3.84</v>
      </c>
      <c r="T19" s="196">
        <v>0</v>
      </c>
      <c r="U19" s="196">
        <v>24.67</v>
      </c>
      <c r="V19" s="196">
        <v>1.92</v>
      </c>
      <c r="W19" s="196">
        <v>4.8</v>
      </c>
      <c r="X19" s="196">
        <v>14.4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58.25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</v>
      </c>
      <c r="AQ19" s="196">
        <v>7.68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305.24</v>
      </c>
      <c r="M20" s="196">
        <v>27.1</v>
      </c>
      <c r="N20" s="196">
        <v>17.39</v>
      </c>
      <c r="O20" s="196">
        <v>0</v>
      </c>
      <c r="P20" s="196">
        <v>40.64</v>
      </c>
      <c r="Q20" s="196">
        <v>2.88</v>
      </c>
      <c r="R20" s="196">
        <v>5.76</v>
      </c>
      <c r="S20" s="196">
        <v>3.84</v>
      </c>
      <c r="T20" s="196">
        <v>0</v>
      </c>
      <c r="U20" s="196">
        <v>24.67</v>
      </c>
      <c r="V20" s="196">
        <v>1.92</v>
      </c>
      <c r="W20" s="196">
        <v>4.8</v>
      </c>
      <c r="X20" s="196">
        <v>14.4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58.25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</v>
      </c>
      <c r="AQ20" s="196">
        <v>7.68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305.24</v>
      </c>
      <c r="M21" s="196">
        <v>27.1</v>
      </c>
      <c r="N21" s="196">
        <v>17.39</v>
      </c>
      <c r="O21" s="196">
        <v>0</v>
      </c>
      <c r="P21" s="196">
        <v>40.64</v>
      </c>
      <c r="Q21" s="196">
        <v>2.88</v>
      </c>
      <c r="R21" s="196">
        <v>5.76</v>
      </c>
      <c r="S21" s="196">
        <v>3.84</v>
      </c>
      <c r="T21" s="196">
        <v>0</v>
      </c>
      <c r="U21" s="196">
        <v>24.67</v>
      </c>
      <c r="V21" s="196">
        <v>1.92</v>
      </c>
      <c r="W21" s="196">
        <v>4.8</v>
      </c>
      <c r="X21" s="196">
        <v>14.4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58.25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</v>
      </c>
      <c r="AQ21" s="196">
        <v>7.68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305.24</v>
      </c>
      <c r="M22" s="196">
        <v>27.1</v>
      </c>
      <c r="N22" s="196">
        <v>17.39</v>
      </c>
      <c r="O22" s="196">
        <v>0</v>
      </c>
      <c r="P22" s="196">
        <v>40.64</v>
      </c>
      <c r="Q22" s="196">
        <v>2.88</v>
      </c>
      <c r="R22" s="196">
        <v>5.76</v>
      </c>
      <c r="S22" s="196">
        <v>3.84</v>
      </c>
      <c r="T22" s="196">
        <v>0</v>
      </c>
      <c r="U22" s="196">
        <v>24.67</v>
      </c>
      <c r="V22" s="196">
        <v>1.92</v>
      </c>
      <c r="W22" s="196">
        <v>4.8</v>
      </c>
      <c r="X22" s="196">
        <v>14.4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58.25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45.24</v>
      </c>
      <c r="AQ22" s="196">
        <v>7.68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305.24</v>
      </c>
      <c r="M23" s="196">
        <v>27.1</v>
      </c>
      <c r="N23" s="196">
        <v>17.39</v>
      </c>
      <c r="O23" s="196">
        <v>0</v>
      </c>
      <c r="P23" s="196">
        <v>40.64</v>
      </c>
      <c r="Q23" s="196">
        <v>2.88</v>
      </c>
      <c r="R23" s="196">
        <v>11.19</v>
      </c>
      <c r="S23" s="196">
        <v>3.84</v>
      </c>
      <c r="T23" s="196">
        <v>0</v>
      </c>
      <c r="U23" s="196">
        <v>24.67</v>
      </c>
      <c r="V23" s="196">
        <v>6.1</v>
      </c>
      <c r="W23" s="196">
        <v>11.43</v>
      </c>
      <c r="X23" s="196">
        <v>39.07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58.25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68.22</v>
      </c>
      <c r="AQ23" s="196">
        <v>26.56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305.24</v>
      </c>
      <c r="M24" s="196">
        <v>27.1</v>
      </c>
      <c r="N24" s="196">
        <v>17.39</v>
      </c>
      <c r="O24" s="196">
        <v>0</v>
      </c>
      <c r="P24" s="196">
        <v>40.64</v>
      </c>
      <c r="Q24" s="196">
        <v>2.88</v>
      </c>
      <c r="R24" s="196">
        <v>12.48</v>
      </c>
      <c r="S24" s="196">
        <v>3.84</v>
      </c>
      <c r="T24" s="196">
        <v>0</v>
      </c>
      <c r="U24" s="196">
        <v>24.67</v>
      </c>
      <c r="V24" s="196">
        <v>6.1</v>
      </c>
      <c r="W24" s="196">
        <v>13.47</v>
      </c>
      <c r="X24" s="196">
        <v>43.19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58.25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74.569999999999993</v>
      </c>
      <c r="AQ24" s="196">
        <v>26.56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335.96</v>
      </c>
      <c r="M25" s="196">
        <v>27.1</v>
      </c>
      <c r="N25" s="196">
        <v>17.39</v>
      </c>
      <c r="O25" s="196">
        <v>0</v>
      </c>
      <c r="P25" s="196">
        <v>40.64</v>
      </c>
      <c r="Q25" s="196">
        <v>2.88</v>
      </c>
      <c r="R25" s="196">
        <v>5.76</v>
      </c>
      <c r="S25" s="196">
        <v>3.84</v>
      </c>
      <c r="T25" s="196">
        <v>0</v>
      </c>
      <c r="U25" s="196">
        <v>24.67</v>
      </c>
      <c r="V25" s="196">
        <v>1.92</v>
      </c>
      <c r="W25" s="196">
        <v>13.67</v>
      </c>
      <c r="X25" s="196">
        <v>43.2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56.2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74.569999999999993</v>
      </c>
      <c r="AQ25" s="196">
        <v>7.68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403.16</v>
      </c>
      <c r="M26" s="196">
        <v>27.1</v>
      </c>
      <c r="N26" s="196">
        <v>17.39</v>
      </c>
      <c r="O26" s="196">
        <v>0</v>
      </c>
      <c r="P26" s="196">
        <v>40.64</v>
      </c>
      <c r="Q26" s="196">
        <v>2.88</v>
      </c>
      <c r="R26" s="196">
        <v>5.76</v>
      </c>
      <c r="S26" s="196">
        <v>3.84</v>
      </c>
      <c r="T26" s="196">
        <v>0</v>
      </c>
      <c r="U26" s="196">
        <v>24.67</v>
      </c>
      <c r="V26" s="196">
        <v>1.76</v>
      </c>
      <c r="W26" s="196">
        <v>13.67</v>
      </c>
      <c r="X26" s="196">
        <v>43.2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56.2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48</v>
      </c>
      <c r="AQ26" s="196">
        <v>7.68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479.95</v>
      </c>
      <c r="M27" s="196">
        <v>27.1</v>
      </c>
      <c r="N27" s="196">
        <v>17.39</v>
      </c>
      <c r="O27" s="196">
        <v>0</v>
      </c>
      <c r="P27" s="196">
        <v>40.64</v>
      </c>
      <c r="Q27" s="196">
        <v>2.88</v>
      </c>
      <c r="R27" s="196">
        <v>8.3800000000000008</v>
      </c>
      <c r="S27" s="196">
        <v>3.84</v>
      </c>
      <c r="T27" s="196">
        <v>0</v>
      </c>
      <c r="U27" s="196">
        <v>24.67</v>
      </c>
      <c r="V27" s="196">
        <v>1.92</v>
      </c>
      <c r="W27" s="196">
        <v>4.8</v>
      </c>
      <c r="X27" s="196">
        <v>14.4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51.55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48</v>
      </c>
      <c r="AQ27" s="196">
        <v>7.68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1.87</v>
      </c>
      <c r="L28" s="196">
        <v>546.98</v>
      </c>
      <c r="M28" s="196">
        <v>27.1</v>
      </c>
      <c r="N28" s="196">
        <v>17.39</v>
      </c>
      <c r="O28" s="196">
        <v>0</v>
      </c>
      <c r="P28" s="196">
        <v>40.64</v>
      </c>
      <c r="Q28" s="196">
        <v>6.41</v>
      </c>
      <c r="R28" s="196">
        <v>12.36</v>
      </c>
      <c r="S28" s="196">
        <v>7.33</v>
      </c>
      <c r="T28" s="196">
        <v>0</v>
      </c>
      <c r="U28" s="196">
        <v>24.67</v>
      </c>
      <c r="V28" s="196">
        <v>6.11</v>
      </c>
      <c r="W28" s="196">
        <v>13.31</v>
      </c>
      <c r="X28" s="196">
        <v>41.85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51.55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74.569999999999993</v>
      </c>
      <c r="AQ28" s="196">
        <v>24.62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1.92</v>
      </c>
      <c r="L29" s="196">
        <v>555.29999999999995</v>
      </c>
      <c r="M29" s="196">
        <v>27.1</v>
      </c>
      <c r="N29" s="196">
        <v>17.39</v>
      </c>
      <c r="O29" s="196">
        <v>0</v>
      </c>
      <c r="P29" s="196">
        <v>40.64</v>
      </c>
      <c r="Q29" s="196">
        <v>6.42</v>
      </c>
      <c r="R29" s="196">
        <v>12.49</v>
      </c>
      <c r="S29" s="196">
        <v>7.77</v>
      </c>
      <c r="T29" s="196">
        <v>0</v>
      </c>
      <c r="U29" s="196">
        <v>24.67</v>
      </c>
      <c r="V29" s="196">
        <v>6.11</v>
      </c>
      <c r="W29" s="196">
        <v>13.67</v>
      </c>
      <c r="X29" s="196">
        <v>43.2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74.569999999999993</v>
      </c>
      <c r="AQ29" s="196">
        <v>26.56</v>
      </c>
      <c r="AR29" s="196">
        <v>0.13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1.92</v>
      </c>
      <c r="L30" s="196">
        <v>555.29999999999995</v>
      </c>
      <c r="M30" s="196">
        <v>27.1</v>
      </c>
      <c r="N30" s="196">
        <v>17.39</v>
      </c>
      <c r="O30" s="196">
        <v>0</v>
      </c>
      <c r="P30" s="196">
        <v>40.64</v>
      </c>
      <c r="Q30" s="196">
        <v>6.42</v>
      </c>
      <c r="R30" s="196">
        <v>12.49</v>
      </c>
      <c r="S30" s="196">
        <v>7.77</v>
      </c>
      <c r="T30" s="196">
        <v>0</v>
      </c>
      <c r="U30" s="196">
        <v>24.67</v>
      </c>
      <c r="V30" s="196">
        <v>6.11</v>
      </c>
      <c r="W30" s="196">
        <v>13.67</v>
      </c>
      <c r="X30" s="196">
        <v>43.2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74.569999999999993</v>
      </c>
      <c r="AQ30" s="196">
        <v>26.56</v>
      </c>
      <c r="AR30" s="196">
        <v>0.74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1.92</v>
      </c>
      <c r="L31" s="196">
        <v>555.29999999999995</v>
      </c>
      <c r="M31" s="196">
        <v>27.1</v>
      </c>
      <c r="N31" s="196">
        <v>17.39</v>
      </c>
      <c r="O31" s="196">
        <v>0</v>
      </c>
      <c r="P31" s="196">
        <v>40.64</v>
      </c>
      <c r="Q31" s="196">
        <v>6.42</v>
      </c>
      <c r="R31" s="196">
        <v>12.49</v>
      </c>
      <c r="S31" s="196">
        <v>7.77</v>
      </c>
      <c r="T31" s="196">
        <v>0</v>
      </c>
      <c r="U31" s="196">
        <v>24.67</v>
      </c>
      <c r="V31" s="196">
        <v>6.11</v>
      </c>
      <c r="W31" s="196">
        <v>13.67</v>
      </c>
      <c r="X31" s="196">
        <v>43.2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74.569999999999993</v>
      </c>
      <c r="AQ31" s="196">
        <v>26.56</v>
      </c>
      <c r="AR31" s="196">
        <v>3.31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1.92</v>
      </c>
      <c r="L32" s="196">
        <v>555.29999999999995</v>
      </c>
      <c r="M32" s="196">
        <v>27.1</v>
      </c>
      <c r="N32" s="196">
        <v>17.39</v>
      </c>
      <c r="O32" s="196">
        <v>0</v>
      </c>
      <c r="P32" s="196">
        <v>40.64</v>
      </c>
      <c r="Q32" s="196">
        <v>6.42</v>
      </c>
      <c r="R32" s="196">
        <v>12.49</v>
      </c>
      <c r="S32" s="196">
        <v>7.77</v>
      </c>
      <c r="T32" s="196">
        <v>0</v>
      </c>
      <c r="U32" s="196">
        <v>24.67</v>
      </c>
      <c r="V32" s="196">
        <v>6.11</v>
      </c>
      <c r="W32" s="196">
        <v>13.67</v>
      </c>
      <c r="X32" s="196">
        <v>43.2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74.569999999999993</v>
      </c>
      <c r="AQ32" s="196">
        <v>26.56</v>
      </c>
      <c r="AR32" s="196">
        <v>7.86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1.92</v>
      </c>
      <c r="L33" s="196">
        <v>555.29999999999995</v>
      </c>
      <c r="M33" s="196">
        <v>27.1</v>
      </c>
      <c r="N33" s="196">
        <v>17.39</v>
      </c>
      <c r="O33" s="196">
        <v>0</v>
      </c>
      <c r="P33" s="196">
        <v>40.64</v>
      </c>
      <c r="Q33" s="196">
        <v>6.42</v>
      </c>
      <c r="R33" s="196">
        <v>12.49</v>
      </c>
      <c r="S33" s="196">
        <v>7.77</v>
      </c>
      <c r="T33" s="196">
        <v>0</v>
      </c>
      <c r="U33" s="196">
        <v>24.67</v>
      </c>
      <c r="V33" s="196">
        <v>6.11</v>
      </c>
      <c r="W33" s="196">
        <v>13.67</v>
      </c>
      <c r="X33" s="196">
        <v>43.2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74.569999999999993</v>
      </c>
      <c r="AQ33" s="196">
        <v>26.56</v>
      </c>
      <c r="AR33" s="196">
        <v>13.5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8.93</v>
      </c>
      <c r="L34" s="196">
        <v>555.29999999999995</v>
      </c>
      <c r="M34" s="196">
        <v>27.1</v>
      </c>
      <c r="N34" s="196">
        <v>17.39</v>
      </c>
      <c r="O34" s="196">
        <v>0</v>
      </c>
      <c r="P34" s="196">
        <v>40.64</v>
      </c>
      <c r="Q34" s="196">
        <v>6.42</v>
      </c>
      <c r="R34" s="196">
        <v>12.49</v>
      </c>
      <c r="S34" s="196">
        <v>7.77</v>
      </c>
      <c r="T34" s="196">
        <v>0</v>
      </c>
      <c r="U34" s="196">
        <v>24.67</v>
      </c>
      <c r="V34" s="196">
        <v>6.11</v>
      </c>
      <c r="W34" s="196">
        <v>13.67</v>
      </c>
      <c r="X34" s="196">
        <v>43.2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74.569999999999993</v>
      </c>
      <c r="AQ34" s="196">
        <v>26.56</v>
      </c>
      <c r="AR34" s="196">
        <v>18.809999999999999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8.93</v>
      </c>
      <c r="L35" s="196">
        <v>555.29999999999995</v>
      </c>
      <c r="M35" s="196">
        <v>27.1</v>
      </c>
      <c r="N35" s="196">
        <v>17.39</v>
      </c>
      <c r="O35" s="196">
        <v>0</v>
      </c>
      <c r="P35" s="196">
        <v>40.64</v>
      </c>
      <c r="Q35" s="196">
        <v>6.42</v>
      </c>
      <c r="R35" s="196">
        <v>12.49</v>
      </c>
      <c r="S35" s="196">
        <v>7.77</v>
      </c>
      <c r="T35" s="196">
        <v>0</v>
      </c>
      <c r="U35" s="196">
        <v>24.67</v>
      </c>
      <c r="V35" s="196">
        <v>6.11</v>
      </c>
      <c r="W35" s="196">
        <v>13.67</v>
      </c>
      <c r="X35" s="196">
        <v>43.2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74.569999999999993</v>
      </c>
      <c r="AQ35" s="196">
        <v>26.56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8.93</v>
      </c>
      <c r="L36" s="196">
        <v>555.29999999999995</v>
      </c>
      <c r="M36" s="196">
        <v>27.1</v>
      </c>
      <c r="N36" s="196">
        <v>17.39</v>
      </c>
      <c r="O36" s="196">
        <v>0</v>
      </c>
      <c r="P36" s="196">
        <v>40.64</v>
      </c>
      <c r="Q36" s="196">
        <v>6.42</v>
      </c>
      <c r="R36" s="196">
        <v>12.49</v>
      </c>
      <c r="S36" s="196">
        <v>7.77</v>
      </c>
      <c r="T36" s="196">
        <v>0</v>
      </c>
      <c r="U36" s="196">
        <v>24.67</v>
      </c>
      <c r="V36" s="196">
        <v>6.11</v>
      </c>
      <c r="W36" s="196">
        <v>13.67</v>
      </c>
      <c r="X36" s="196">
        <v>43.2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74.569999999999993</v>
      </c>
      <c r="AQ36" s="196">
        <v>26.56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8.93</v>
      </c>
      <c r="L37" s="196">
        <v>555.29999999999995</v>
      </c>
      <c r="M37" s="196">
        <v>27.1</v>
      </c>
      <c r="N37" s="196">
        <v>17.39</v>
      </c>
      <c r="O37" s="196">
        <v>0</v>
      </c>
      <c r="P37" s="196">
        <v>36.979999999999997</v>
      </c>
      <c r="Q37" s="196">
        <v>6.42</v>
      </c>
      <c r="R37" s="196">
        <v>12.49</v>
      </c>
      <c r="S37" s="196">
        <v>7.77</v>
      </c>
      <c r="T37" s="196">
        <v>0</v>
      </c>
      <c r="U37" s="196">
        <v>24.67</v>
      </c>
      <c r="V37" s="196">
        <v>6.11</v>
      </c>
      <c r="W37" s="196">
        <v>13.67</v>
      </c>
      <c r="X37" s="196">
        <v>43.2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74.569999999999993</v>
      </c>
      <c r="AQ37" s="196">
        <v>26.56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8.93</v>
      </c>
      <c r="L38" s="196">
        <v>555.29999999999995</v>
      </c>
      <c r="M38" s="196">
        <v>27.1</v>
      </c>
      <c r="N38" s="196">
        <v>17.39</v>
      </c>
      <c r="O38" s="196">
        <v>0</v>
      </c>
      <c r="P38" s="196">
        <v>36.979999999999997</v>
      </c>
      <c r="Q38" s="196">
        <v>6.42</v>
      </c>
      <c r="R38" s="196">
        <v>12.49</v>
      </c>
      <c r="S38" s="196">
        <v>7.77</v>
      </c>
      <c r="T38" s="196">
        <v>0</v>
      </c>
      <c r="U38" s="196">
        <v>24.67</v>
      </c>
      <c r="V38" s="196">
        <v>6.11</v>
      </c>
      <c r="W38" s="196">
        <v>13.67</v>
      </c>
      <c r="X38" s="196">
        <v>43.2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74.569999999999993</v>
      </c>
      <c r="AQ38" s="196">
        <v>26.56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8.93</v>
      </c>
      <c r="L39" s="196">
        <v>555.29999999999995</v>
      </c>
      <c r="M39" s="196">
        <v>27.1</v>
      </c>
      <c r="N39" s="196">
        <v>17.39</v>
      </c>
      <c r="O39" s="196">
        <v>0</v>
      </c>
      <c r="P39" s="196">
        <v>36.979999999999997</v>
      </c>
      <c r="Q39" s="196">
        <v>6.22</v>
      </c>
      <c r="R39" s="196">
        <v>12.49</v>
      </c>
      <c r="S39" s="196">
        <v>7.77</v>
      </c>
      <c r="T39" s="196">
        <v>0</v>
      </c>
      <c r="U39" s="196">
        <v>24.67</v>
      </c>
      <c r="V39" s="196">
        <v>6.11</v>
      </c>
      <c r="W39" s="196">
        <v>13.67</v>
      </c>
      <c r="X39" s="196">
        <v>43.2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74.569999999999993</v>
      </c>
      <c r="AQ39" s="196">
        <v>26.56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8.93</v>
      </c>
      <c r="L40" s="196">
        <v>555.29999999999995</v>
      </c>
      <c r="M40" s="196">
        <v>27.1</v>
      </c>
      <c r="N40" s="196">
        <v>17.39</v>
      </c>
      <c r="O40" s="196">
        <v>0</v>
      </c>
      <c r="P40" s="196">
        <v>36.979999999999997</v>
      </c>
      <c r="Q40" s="196">
        <v>6.22</v>
      </c>
      <c r="R40" s="196">
        <v>12.49</v>
      </c>
      <c r="S40" s="196">
        <v>7.77</v>
      </c>
      <c r="T40" s="196">
        <v>0</v>
      </c>
      <c r="U40" s="196">
        <v>24.67</v>
      </c>
      <c r="V40" s="196">
        <v>6.11</v>
      </c>
      <c r="W40" s="196">
        <v>13.67</v>
      </c>
      <c r="X40" s="196">
        <v>43.2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74.569999999999993</v>
      </c>
      <c r="AQ40" s="196">
        <v>26.56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8.93</v>
      </c>
      <c r="L41" s="196">
        <v>555.29999999999995</v>
      </c>
      <c r="M41" s="196">
        <v>27.1</v>
      </c>
      <c r="N41" s="196">
        <v>17.39</v>
      </c>
      <c r="O41" s="196">
        <v>0</v>
      </c>
      <c r="P41" s="196">
        <v>36.979999999999997</v>
      </c>
      <c r="Q41" s="196">
        <v>6.22</v>
      </c>
      <c r="R41" s="196">
        <v>12.49</v>
      </c>
      <c r="S41" s="196">
        <v>7.77</v>
      </c>
      <c r="T41" s="196">
        <v>0</v>
      </c>
      <c r="U41" s="196">
        <v>24.67</v>
      </c>
      <c r="V41" s="196">
        <v>6.11</v>
      </c>
      <c r="W41" s="196">
        <v>13.67</v>
      </c>
      <c r="X41" s="196">
        <v>43.2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74.569999999999993</v>
      </c>
      <c r="AQ41" s="196">
        <v>26.56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8.93</v>
      </c>
      <c r="L42" s="196">
        <v>555.29999999999995</v>
      </c>
      <c r="M42" s="196">
        <v>27.1</v>
      </c>
      <c r="N42" s="196">
        <v>17.39</v>
      </c>
      <c r="O42" s="196">
        <v>0</v>
      </c>
      <c r="P42" s="196">
        <v>36.979999999999997</v>
      </c>
      <c r="Q42" s="196">
        <v>6.22</v>
      </c>
      <c r="R42" s="196">
        <v>12.49</v>
      </c>
      <c r="S42" s="196">
        <v>7.77</v>
      </c>
      <c r="T42" s="196">
        <v>0</v>
      </c>
      <c r="U42" s="196">
        <v>24.67</v>
      </c>
      <c r="V42" s="196">
        <v>6.11</v>
      </c>
      <c r="W42" s="196">
        <v>13.67</v>
      </c>
      <c r="X42" s="196">
        <v>43.2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74.569999999999993</v>
      </c>
      <c r="AQ42" s="196">
        <v>26.56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8.93</v>
      </c>
      <c r="L43" s="196">
        <v>555.29999999999995</v>
      </c>
      <c r="M43" s="196">
        <v>27.1</v>
      </c>
      <c r="N43" s="196">
        <v>17.39</v>
      </c>
      <c r="O43" s="196">
        <v>0</v>
      </c>
      <c r="P43" s="196">
        <v>36.99</v>
      </c>
      <c r="Q43" s="196">
        <v>6.22</v>
      </c>
      <c r="R43" s="196">
        <v>12.49</v>
      </c>
      <c r="S43" s="196">
        <v>7.77</v>
      </c>
      <c r="T43" s="196">
        <v>0</v>
      </c>
      <c r="U43" s="196">
        <v>24.67</v>
      </c>
      <c r="V43" s="196">
        <v>6.11</v>
      </c>
      <c r="W43" s="196">
        <v>13.67</v>
      </c>
      <c r="X43" s="196">
        <v>43.2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74.569999999999993</v>
      </c>
      <c r="AQ43" s="196">
        <v>26.56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8.93</v>
      </c>
      <c r="L44" s="196">
        <v>555.29999999999995</v>
      </c>
      <c r="M44" s="196">
        <v>27.1</v>
      </c>
      <c r="N44" s="196">
        <v>17.39</v>
      </c>
      <c r="O44" s="196">
        <v>0</v>
      </c>
      <c r="P44" s="196">
        <v>36.99</v>
      </c>
      <c r="Q44" s="196">
        <v>6.22</v>
      </c>
      <c r="R44" s="196">
        <v>12.49</v>
      </c>
      <c r="S44" s="196">
        <v>7.77</v>
      </c>
      <c r="T44" s="196">
        <v>0</v>
      </c>
      <c r="U44" s="196">
        <v>24.67</v>
      </c>
      <c r="V44" s="196">
        <v>6.11</v>
      </c>
      <c r="W44" s="196">
        <v>13.67</v>
      </c>
      <c r="X44" s="196">
        <v>43.2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74.569999999999993</v>
      </c>
      <c r="AQ44" s="196">
        <v>26.56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8.93</v>
      </c>
      <c r="L45" s="196">
        <v>555.29999999999995</v>
      </c>
      <c r="M45" s="196">
        <v>27.1</v>
      </c>
      <c r="N45" s="196">
        <v>17.39</v>
      </c>
      <c r="O45" s="196">
        <v>0</v>
      </c>
      <c r="P45" s="196">
        <v>36.99</v>
      </c>
      <c r="Q45" s="196">
        <v>6.22</v>
      </c>
      <c r="R45" s="196">
        <v>12.49</v>
      </c>
      <c r="S45" s="196">
        <v>7.77</v>
      </c>
      <c r="T45" s="196">
        <v>0</v>
      </c>
      <c r="U45" s="196">
        <v>24.67</v>
      </c>
      <c r="V45" s="196">
        <v>6.11</v>
      </c>
      <c r="W45" s="196">
        <v>13.67</v>
      </c>
      <c r="X45" s="196">
        <v>43.2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74.569999999999993</v>
      </c>
      <c r="AQ45" s="196">
        <v>26.56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8.93</v>
      </c>
      <c r="L46" s="196">
        <v>555.29999999999995</v>
      </c>
      <c r="M46" s="196">
        <v>27.1</v>
      </c>
      <c r="N46" s="196">
        <v>17.39</v>
      </c>
      <c r="O46" s="196">
        <v>0</v>
      </c>
      <c r="P46" s="196">
        <v>36.99</v>
      </c>
      <c r="Q46" s="196">
        <v>6.22</v>
      </c>
      <c r="R46" s="196">
        <v>12.49</v>
      </c>
      <c r="S46" s="196">
        <v>7.77</v>
      </c>
      <c r="T46" s="196">
        <v>0</v>
      </c>
      <c r="U46" s="196">
        <v>24.67</v>
      </c>
      <c r="V46" s="196">
        <v>6.11</v>
      </c>
      <c r="W46" s="196">
        <v>13.67</v>
      </c>
      <c r="X46" s="196">
        <v>43.2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74.569999999999993</v>
      </c>
      <c r="AQ46" s="196">
        <v>26.56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8.93</v>
      </c>
      <c r="L47" s="196">
        <v>555.29999999999995</v>
      </c>
      <c r="M47" s="196">
        <v>27.1</v>
      </c>
      <c r="N47" s="196">
        <v>17.39</v>
      </c>
      <c r="O47" s="196">
        <v>0</v>
      </c>
      <c r="P47" s="196">
        <v>36.99</v>
      </c>
      <c r="Q47" s="196">
        <v>6.22</v>
      </c>
      <c r="R47" s="196">
        <v>12.49</v>
      </c>
      <c r="S47" s="196">
        <v>7.77</v>
      </c>
      <c r="T47" s="196">
        <v>0</v>
      </c>
      <c r="U47" s="196">
        <v>24.67</v>
      </c>
      <c r="V47" s="196">
        <v>6.11</v>
      </c>
      <c r="W47" s="196">
        <v>13.67</v>
      </c>
      <c r="X47" s="196">
        <v>43.2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74.569999999999993</v>
      </c>
      <c r="AQ47" s="196">
        <v>26.56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8.93</v>
      </c>
      <c r="L48" s="196">
        <v>555.29999999999995</v>
      </c>
      <c r="M48" s="196">
        <v>27.1</v>
      </c>
      <c r="N48" s="196">
        <v>17.39</v>
      </c>
      <c r="O48" s="196">
        <v>0</v>
      </c>
      <c r="P48" s="196">
        <v>36.99</v>
      </c>
      <c r="Q48" s="196">
        <v>6.22</v>
      </c>
      <c r="R48" s="196">
        <v>12.49</v>
      </c>
      <c r="S48" s="196">
        <v>7.77</v>
      </c>
      <c r="T48" s="196">
        <v>0</v>
      </c>
      <c r="U48" s="196">
        <v>24.67</v>
      </c>
      <c r="V48" s="196">
        <v>6.11</v>
      </c>
      <c r="W48" s="196">
        <v>13.67</v>
      </c>
      <c r="X48" s="196">
        <v>43.2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74.569999999999993</v>
      </c>
      <c r="AQ48" s="196">
        <v>26.56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8.93</v>
      </c>
      <c r="L49" s="196">
        <v>555.29999999999995</v>
      </c>
      <c r="M49" s="196">
        <v>27.1</v>
      </c>
      <c r="N49" s="196">
        <v>17.39</v>
      </c>
      <c r="O49" s="196">
        <v>0</v>
      </c>
      <c r="P49" s="196">
        <v>36.99</v>
      </c>
      <c r="Q49" s="196">
        <v>6.22</v>
      </c>
      <c r="R49" s="196">
        <v>12.49</v>
      </c>
      <c r="S49" s="196">
        <v>7.77</v>
      </c>
      <c r="T49" s="196">
        <v>0</v>
      </c>
      <c r="U49" s="196">
        <v>24.67</v>
      </c>
      <c r="V49" s="196">
        <v>6.11</v>
      </c>
      <c r="W49" s="196">
        <v>13.67</v>
      </c>
      <c r="X49" s="196">
        <v>43.2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74.569999999999993</v>
      </c>
      <c r="AQ49" s="196">
        <v>26.56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8.94</v>
      </c>
      <c r="L50" s="196">
        <v>555.29999999999995</v>
      </c>
      <c r="M50" s="196">
        <v>27.1</v>
      </c>
      <c r="N50" s="196">
        <v>17.39</v>
      </c>
      <c r="O50" s="196">
        <v>0</v>
      </c>
      <c r="P50" s="196">
        <v>36.99</v>
      </c>
      <c r="Q50" s="196">
        <v>6.22</v>
      </c>
      <c r="R50" s="196">
        <v>12.49</v>
      </c>
      <c r="S50" s="196">
        <v>7.77</v>
      </c>
      <c r="T50" s="196">
        <v>0</v>
      </c>
      <c r="U50" s="196">
        <v>24.67</v>
      </c>
      <c r="V50" s="196">
        <v>6.11</v>
      </c>
      <c r="W50" s="196">
        <v>13.67</v>
      </c>
      <c r="X50" s="196">
        <v>43.2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74.569999999999993</v>
      </c>
      <c r="AQ50" s="196">
        <v>26.56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8.94</v>
      </c>
      <c r="L51" s="196">
        <v>555.29999999999995</v>
      </c>
      <c r="M51" s="196">
        <v>27.1</v>
      </c>
      <c r="N51" s="196">
        <v>17.39</v>
      </c>
      <c r="O51" s="196">
        <v>0</v>
      </c>
      <c r="P51" s="196">
        <v>36.99</v>
      </c>
      <c r="Q51" s="196">
        <v>6.22</v>
      </c>
      <c r="R51" s="196">
        <v>12.49</v>
      </c>
      <c r="S51" s="196">
        <v>7.77</v>
      </c>
      <c r="T51" s="196">
        <v>0</v>
      </c>
      <c r="U51" s="196">
        <v>24.67</v>
      </c>
      <c r="V51" s="196">
        <v>6.11</v>
      </c>
      <c r="W51" s="196">
        <v>13.67</v>
      </c>
      <c r="X51" s="196">
        <v>43.2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74.569999999999993</v>
      </c>
      <c r="AQ51" s="196">
        <v>26.56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1.92</v>
      </c>
      <c r="L52" s="196">
        <v>555.29999999999995</v>
      </c>
      <c r="M52" s="196">
        <v>27.1</v>
      </c>
      <c r="N52" s="196">
        <v>17.39</v>
      </c>
      <c r="O52" s="196">
        <v>0</v>
      </c>
      <c r="P52" s="196">
        <v>36.99</v>
      </c>
      <c r="Q52" s="196">
        <v>6.22</v>
      </c>
      <c r="R52" s="196">
        <v>12.49</v>
      </c>
      <c r="S52" s="196">
        <v>7.77</v>
      </c>
      <c r="T52" s="196">
        <v>0</v>
      </c>
      <c r="U52" s="196">
        <v>24.67</v>
      </c>
      <c r="V52" s="196">
        <v>6.11</v>
      </c>
      <c r="W52" s="196">
        <v>13.67</v>
      </c>
      <c r="X52" s="196">
        <v>43.2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74.569999999999993</v>
      </c>
      <c r="AQ52" s="196">
        <v>26.56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1.92</v>
      </c>
      <c r="L53" s="196">
        <v>527.94000000000005</v>
      </c>
      <c r="M53" s="196">
        <v>27.1</v>
      </c>
      <c r="N53" s="196">
        <v>17.39</v>
      </c>
      <c r="O53" s="196">
        <v>0</v>
      </c>
      <c r="P53" s="196">
        <v>36.99</v>
      </c>
      <c r="Q53" s="196">
        <v>6.22</v>
      </c>
      <c r="R53" s="196">
        <v>12.49</v>
      </c>
      <c r="S53" s="196">
        <v>7.77</v>
      </c>
      <c r="T53" s="196">
        <v>0</v>
      </c>
      <c r="U53" s="196">
        <v>24.67</v>
      </c>
      <c r="V53" s="196">
        <v>6.11</v>
      </c>
      <c r="W53" s="196">
        <v>13.67</v>
      </c>
      <c r="X53" s="196">
        <v>43.2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51.55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74.569999999999993</v>
      </c>
      <c r="AQ53" s="196">
        <v>26.56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1.92</v>
      </c>
      <c r="L54" s="196">
        <v>479.94</v>
      </c>
      <c r="M54" s="196">
        <v>27.1</v>
      </c>
      <c r="N54" s="196">
        <v>17.39</v>
      </c>
      <c r="O54" s="196">
        <v>0</v>
      </c>
      <c r="P54" s="196">
        <v>36.99</v>
      </c>
      <c r="Q54" s="196">
        <v>6.22</v>
      </c>
      <c r="R54" s="196">
        <v>12.49</v>
      </c>
      <c r="S54" s="196">
        <v>7.77</v>
      </c>
      <c r="T54" s="196">
        <v>0</v>
      </c>
      <c r="U54" s="196">
        <v>24.67</v>
      </c>
      <c r="V54" s="196">
        <v>6.11</v>
      </c>
      <c r="W54" s="196">
        <v>13.67</v>
      </c>
      <c r="X54" s="196">
        <v>43.2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51.55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74.569999999999993</v>
      </c>
      <c r="AQ54" s="196">
        <v>26.56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403.16</v>
      </c>
      <c r="M55" s="196">
        <v>27.1</v>
      </c>
      <c r="N55" s="196">
        <v>17.39</v>
      </c>
      <c r="O55" s="196">
        <v>0</v>
      </c>
      <c r="P55" s="196">
        <v>36.99</v>
      </c>
      <c r="Q55" s="196">
        <v>6.24</v>
      </c>
      <c r="R55" s="196">
        <v>12.49</v>
      </c>
      <c r="S55" s="196">
        <v>3.84</v>
      </c>
      <c r="T55" s="196">
        <v>0</v>
      </c>
      <c r="U55" s="196">
        <v>24.67</v>
      </c>
      <c r="V55" s="196">
        <v>6.1</v>
      </c>
      <c r="W55" s="196">
        <v>13.67</v>
      </c>
      <c r="X55" s="196">
        <v>43.2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51.55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74.569999999999993</v>
      </c>
      <c r="AQ55" s="196">
        <v>11.97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335.97</v>
      </c>
      <c r="M56" s="196">
        <v>27.1</v>
      </c>
      <c r="N56" s="196">
        <v>17.39</v>
      </c>
      <c r="O56" s="196">
        <v>0</v>
      </c>
      <c r="P56" s="196">
        <v>36.99</v>
      </c>
      <c r="Q56" s="196">
        <v>6.24</v>
      </c>
      <c r="R56" s="196">
        <v>12.49</v>
      </c>
      <c r="S56" s="196">
        <v>3.84</v>
      </c>
      <c r="T56" s="196">
        <v>0</v>
      </c>
      <c r="U56" s="196">
        <v>24.67</v>
      </c>
      <c r="V56" s="196">
        <v>6.1</v>
      </c>
      <c r="W56" s="196">
        <v>13.67</v>
      </c>
      <c r="X56" s="196">
        <v>43.2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51.55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74.569999999999993</v>
      </c>
      <c r="AQ56" s="196">
        <v>7.68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335.97</v>
      </c>
      <c r="M57" s="196">
        <v>27.1</v>
      </c>
      <c r="N57" s="196">
        <v>17.39</v>
      </c>
      <c r="O57" s="196">
        <v>0</v>
      </c>
      <c r="P57" s="196">
        <v>36.99</v>
      </c>
      <c r="Q57" s="196">
        <v>6.24</v>
      </c>
      <c r="R57" s="196">
        <v>12.49</v>
      </c>
      <c r="S57" s="196">
        <v>7.78</v>
      </c>
      <c r="T57" s="196">
        <v>0</v>
      </c>
      <c r="U57" s="196">
        <v>24.67</v>
      </c>
      <c r="V57" s="196">
        <v>6.1</v>
      </c>
      <c r="W57" s="196">
        <v>13.67</v>
      </c>
      <c r="X57" s="196">
        <v>43.2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51.55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74.58</v>
      </c>
      <c r="AQ57" s="196">
        <v>26.56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383.96</v>
      </c>
      <c r="M58" s="196">
        <v>27.1</v>
      </c>
      <c r="N58" s="196">
        <v>17.39</v>
      </c>
      <c r="O58" s="196">
        <v>0</v>
      </c>
      <c r="P58" s="196">
        <v>36.99</v>
      </c>
      <c r="Q58" s="196">
        <v>6.24</v>
      </c>
      <c r="R58" s="196">
        <v>12.49</v>
      </c>
      <c r="S58" s="196">
        <v>7.78</v>
      </c>
      <c r="T58" s="196">
        <v>0</v>
      </c>
      <c r="U58" s="196">
        <v>24.67</v>
      </c>
      <c r="V58" s="196">
        <v>6.1</v>
      </c>
      <c r="W58" s="196">
        <v>13.67</v>
      </c>
      <c r="X58" s="196">
        <v>43.2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51.55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74.569999999999993</v>
      </c>
      <c r="AQ58" s="196">
        <v>26.56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1.92</v>
      </c>
      <c r="L59" s="196">
        <v>383.96</v>
      </c>
      <c r="M59" s="196">
        <v>27.1</v>
      </c>
      <c r="N59" s="196">
        <v>17.39</v>
      </c>
      <c r="O59" s="196">
        <v>0</v>
      </c>
      <c r="P59" s="196">
        <v>36.99</v>
      </c>
      <c r="Q59" s="196">
        <v>6.24</v>
      </c>
      <c r="R59" s="196">
        <v>12.49</v>
      </c>
      <c r="S59" s="196">
        <v>7.78</v>
      </c>
      <c r="T59" s="196">
        <v>0</v>
      </c>
      <c r="U59" s="196">
        <v>24.67</v>
      </c>
      <c r="V59" s="196">
        <v>6.1</v>
      </c>
      <c r="W59" s="196">
        <v>13.67</v>
      </c>
      <c r="X59" s="196">
        <v>43.2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51.55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74.569999999999993</v>
      </c>
      <c r="AQ59" s="196">
        <v>26.56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1.92</v>
      </c>
      <c r="L60" s="196">
        <v>403.16</v>
      </c>
      <c r="M60" s="196">
        <v>27.1</v>
      </c>
      <c r="N60" s="196">
        <v>17.39</v>
      </c>
      <c r="O60" s="196">
        <v>0</v>
      </c>
      <c r="P60" s="196">
        <v>36.99</v>
      </c>
      <c r="Q60" s="196">
        <v>6.24</v>
      </c>
      <c r="R60" s="196">
        <v>12.49</v>
      </c>
      <c r="S60" s="196">
        <v>7.78</v>
      </c>
      <c r="T60" s="196">
        <v>0</v>
      </c>
      <c r="U60" s="196">
        <v>24.67</v>
      </c>
      <c r="V60" s="196">
        <v>6.1</v>
      </c>
      <c r="W60" s="196">
        <v>13.67</v>
      </c>
      <c r="X60" s="196">
        <v>43.2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51.55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74.569999999999993</v>
      </c>
      <c r="AQ60" s="196">
        <v>26.56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1.92</v>
      </c>
      <c r="L61" s="196">
        <v>403.16</v>
      </c>
      <c r="M61" s="196">
        <v>27.1</v>
      </c>
      <c r="N61" s="196">
        <v>17.39</v>
      </c>
      <c r="O61" s="196">
        <v>0</v>
      </c>
      <c r="P61" s="196">
        <v>36.99</v>
      </c>
      <c r="Q61" s="196">
        <v>6.24</v>
      </c>
      <c r="R61" s="196">
        <v>12.49</v>
      </c>
      <c r="S61" s="196">
        <v>7.78</v>
      </c>
      <c r="T61" s="196">
        <v>0</v>
      </c>
      <c r="U61" s="196">
        <v>24.67</v>
      </c>
      <c r="V61" s="196">
        <v>6.1</v>
      </c>
      <c r="W61" s="196">
        <v>13.67</v>
      </c>
      <c r="X61" s="196">
        <v>43.2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51.55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74.58</v>
      </c>
      <c r="AQ61" s="196">
        <v>26.56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1.92</v>
      </c>
      <c r="L62" s="196">
        <v>431.96</v>
      </c>
      <c r="M62" s="196">
        <v>27.1</v>
      </c>
      <c r="N62" s="196">
        <v>17.39</v>
      </c>
      <c r="O62" s="196">
        <v>0</v>
      </c>
      <c r="P62" s="196">
        <v>36.99</v>
      </c>
      <c r="Q62" s="196">
        <v>6.24</v>
      </c>
      <c r="R62" s="196">
        <v>12.49</v>
      </c>
      <c r="S62" s="196">
        <v>7.78</v>
      </c>
      <c r="T62" s="196">
        <v>0</v>
      </c>
      <c r="U62" s="196">
        <v>24.67</v>
      </c>
      <c r="V62" s="196">
        <v>6.1</v>
      </c>
      <c r="W62" s="196">
        <v>13.67</v>
      </c>
      <c r="X62" s="196">
        <v>43.2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51.55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74.58</v>
      </c>
      <c r="AQ62" s="196">
        <v>26.56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1.92</v>
      </c>
      <c r="L63" s="196">
        <v>431.96</v>
      </c>
      <c r="M63" s="196">
        <v>27.1</v>
      </c>
      <c r="N63" s="196">
        <v>17.39</v>
      </c>
      <c r="O63" s="196">
        <v>0</v>
      </c>
      <c r="P63" s="196">
        <v>36.99</v>
      </c>
      <c r="Q63" s="196">
        <v>6.24</v>
      </c>
      <c r="R63" s="196">
        <v>12.49</v>
      </c>
      <c r="S63" s="196">
        <v>7.78</v>
      </c>
      <c r="T63" s="196">
        <v>0</v>
      </c>
      <c r="U63" s="196">
        <v>24.67</v>
      </c>
      <c r="V63" s="196">
        <v>6.11</v>
      </c>
      <c r="W63" s="196">
        <v>13.67</v>
      </c>
      <c r="X63" s="196">
        <v>43.2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51.55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74.569999999999993</v>
      </c>
      <c r="AQ63" s="196">
        <v>26.56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1.92</v>
      </c>
      <c r="L64" s="196">
        <v>479.94</v>
      </c>
      <c r="M64" s="196">
        <v>27.1</v>
      </c>
      <c r="N64" s="196">
        <v>17.39</v>
      </c>
      <c r="O64" s="196">
        <v>0</v>
      </c>
      <c r="P64" s="196">
        <v>36.99</v>
      </c>
      <c r="Q64" s="196">
        <v>2.8</v>
      </c>
      <c r="R64" s="196">
        <v>12.49</v>
      </c>
      <c r="S64" s="196">
        <v>3.84</v>
      </c>
      <c r="T64" s="196">
        <v>0</v>
      </c>
      <c r="U64" s="196">
        <v>24.67</v>
      </c>
      <c r="V64" s="196">
        <v>6.11</v>
      </c>
      <c r="W64" s="196">
        <v>13.67</v>
      </c>
      <c r="X64" s="196">
        <v>43.2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51.55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74.569999999999993</v>
      </c>
      <c r="AQ64" s="196">
        <v>26.56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1.92</v>
      </c>
      <c r="L65" s="196">
        <v>552.24</v>
      </c>
      <c r="M65" s="196">
        <v>27.1</v>
      </c>
      <c r="N65" s="196">
        <v>17.39</v>
      </c>
      <c r="O65" s="196">
        <v>0</v>
      </c>
      <c r="P65" s="196">
        <v>36.99</v>
      </c>
      <c r="Q65" s="196">
        <v>6.42</v>
      </c>
      <c r="R65" s="196">
        <v>12.49</v>
      </c>
      <c r="S65" s="196">
        <v>7.77</v>
      </c>
      <c r="T65" s="196">
        <v>0</v>
      </c>
      <c r="U65" s="196">
        <v>24.67</v>
      </c>
      <c r="V65" s="196">
        <v>6.11</v>
      </c>
      <c r="W65" s="196">
        <v>13.67</v>
      </c>
      <c r="X65" s="196">
        <v>43.2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51.55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74.569999999999993</v>
      </c>
      <c r="AQ65" s="196">
        <v>26.56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1.92</v>
      </c>
      <c r="L66" s="196">
        <v>555.29999999999995</v>
      </c>
      <c r="M66" s="196">
        <v>27.1</v>
      </c>
      <c r="N66" s="196">
        <v>17.39</v>
      </c>
      <c r="O66" s="196">
        <v>0</v>
      </c>
      <c r="P66" s="196">
        <v>36.99</v>
      </c>
      <c r="Q66" s="196">
        <v>6.42</v>
      </c>
      <c r="R66" s="196">
        <v>12.49</v>
      </c>
      <c r="S66" s="196">
        <v>7.77</v>
      </c>
      <c r="T66" s="196">
        <v>0</v>
      </c>
      <c r="U66" s="196">
        <v>24.67</v>
      </c>
      <c r="V66" s="196">
        <v>6.11</v>
      </c>
      <c r="W66" s="196">
        <v>13.67</v>
      </c>
      <c r="X66" s="196">
        <v>43.2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51.55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74.569999999999993</v>
      </c>
      <c r="AQ66" s="196">
        <v>26.56</v>
      </c>
      <c r="AR66" s="196">
        <v>23.46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1.92</v>
      </c>
      <c r="L67" s="196">
        <v>555.29999999999995</v>
      </c>
      <c r="M67" s="196">
        <v>27.1</v>
      </c>
      <c r="N67" s="196">
        <v>17.39</v>
      </c>
      <c r="O67" s="196">
        <v>0</v>
      </c>
      <c r="P67" s="196">
        <v>36.99</v>
      </c>
      <c r="Q67" s="196">
        <v>6.42</v>
      </c>
      <c r="R67" s="196">
        <v>12.49</v>
      </c>
      <c r="S67" s="196">
        <v>7.77</v>
      </c>
      <c r="T67" s="196">
        <v>0</v>
      </c>
      <c r="U67" s="196">
        <v>24.67</v>
      </c>
      <c r="V67" s="196">
        <v>6.11</v>
      </c>
      <c r="W67" s="196">
        <v>13.67</v>
      </c>
      <c r="X67" s="196">
        <v>43.2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50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74.569999999999993</v>
      </c>
      <c r="AQ67" s="196">
        <v>26.56</v>
      </c>
      <c r="AR67" s="196">
        <v>21.1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1.92</v>
      </c>
      <c r="L68" s="196">
        <v>555.29999999999995</v>
      </c>
      <c r="M68" s="196">
        <v>27.1</v>
      </c>
      <c r="N68" s="196">
        <v>17.39</v>
      </c>
      <c r="O68" s="196">
        <v>0</v>
      </c>
      <c r="P68" s="196">
        <v>36.99</v>
      </c>
      <c r="Q68" s="196">
        <v>6.42</v>
      </c>
      <c r="R68" s="196">
        <v>12.49</v>
      </c>
      <c r="S68" s="196">
        <v>7.77</v>
      </c>
      <c r="T68" s="196">
        <v>0</v>
      </c>
      <c r="U68" s="196">
        <v>24.67</v>
      </c>
      <c r="V68" s="196">
        <v>6.11</v>
      </c>
      <c r="W68" s="196">
        <v>13.67</v>
      </c>
      <c r="X68" s="196">
        <v>43.2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50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74.569999999999993</v>
      </c>
      <c r="AQ68" s="196">
        <v>26.56</v>
      </c>
      <c r="AR68" s="196">
        <v>18.579999999999998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1.92</v>
      </c>
      <c r="L69" s="196">
        <v>555.29999999999995</v>
      </c>
      <c r="M69" s="196">
        <v>27.1</v>
      </c>
      <c r="N69" s="196">
        <v>17.39</v>
      </c>
      <c r="O69" s="196">
        <v>0</v>
      </c>
      <c r="P69" s="196">
        <v>36.99</v>
      </c>
      <c r="Q69" s="196">
        <v>6.42</v>
      </c>
      <c r="R69" s="196">
        <v>12.49</v>
      </c>
      <c r="S69" s="196">
        <v>7.77</v>
      </c>
      <c r="T69" s="196">
        <v>0</v>
      </c>
      <c r="U69" s="196">
        <v>24.67</v>
      </c>
      <c r="V69" s="196">
        <v>6.11</v>
      </c>
      <c r="W69" s="196">
        <v>12.07</v>
      </c>
      <c r="X69" s="196">
        <v>43.2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50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74.569999999999993</v>
      </c>
      <c r="AQ69" s="196">
        <v>26.56</v>
      </c>
      <c r="AR69" s="196">
        <v>14.6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1.92</v>
      </c>
      <c r="L70" s="196">
        <v>555.29999999999995</v>
      </c>
      <c r="M70" s="196">
        <v>27.1</v>
      </c>
      <c r="N70" s="196">
        <v>17.39</v>
      </c>
      <c r="O70" s="196">
        <v>0</v>
      </c>
      <c r="P70" s="196">
        <v>36.99</v>
      </c>
      <c r="Q70" s="196">
        <v>6.42</v>
      </c>
      <c r="R70" s="196">
        <v>12.49</v>
      </c>
      <c r="S70" s="196">
        <v>7.77</v>
      </c>
      <c r="T70" s="196">
        <v>0</v>
      </c>
      <c r="U70" s="196">
        <v>24.67</v>
      </c>
      <c r="V70" s="196">
        <v>6.11</v>
      </c>
      <c r="W70" s="196">
        <v>12.07</v>
      </c>
      <c r="X70" s="196">
        <v>43.2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50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74.569999999999993</v>
      </c>
      <c r="AQ70" s="196">
        <v>26.56</v>
      </c>
      <c r="AR70" s="196">
        <v>10.63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1.92</v>
      </c>
      <c r="L71" s="196">
        <v>555.29999999999995</v>
      </c>
      <c r="M71" s="196">
        <v>27.1</v>
      </c>
      <c r="N71" s="196">
        <v>17.39</v>
      </c>
      <c r="O71" s="196">
        <v>0</v>
      </c>
      <c r="P71" s="196">
        <v>36.99</v>
      </c>
      <c r="Q71" s="196">
        <v>3.11</v>
      </c>
      <c r="R71" s="196">
        <v>12.49</v>
      </c>
      <c r="S71" s="196">
        <v>7.77</v>
      </c>
      <c r="T71" s="196">
        <v>0</v>
      </c>
      <c r="U71" s="196">
        <v>24.67</v>
      </c>
      <c r="V71" s="196">
        <v>6.11</v>
      </c>
      <c r="W71" s="196">
        <v>12.07</v>
      </c>
      <c r="X71" s="196">
        <v>43.2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50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74.569999999999993</v>
      </c>
      <c r="AQ71" s="196">
        <v>26.56</v>
      </c>
      <c r="AR71" s="196">
        <v>5.66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8.93</v>
      </c>
      <c r="L72" s="196">
        <v>555.29999999999995</v>
      </c>
      <c r="M72" s="196">
        <v>27.1</v>
      </c>
      <c r="N72" s="196">
        <v>17.39</v>
      </c>
      <c r="O72" s="196">
        <v>0</v>
      </c>
      <c r="P72" s="196">
        <v>36.99</v>
      </c>
      <c r="Q72" s="196">
        <v>3.11</v>
      </c>
      <c r="R72" s="196">
        <v>12.49</v>
      </c>
      <c r="S72" s="196">
        <v>7.77</v>
      </c>
      <c r="T72" s="196">
        <v>0</v>
      </c>
      <c r="U72" s="196">
        <v>24.67</v>
      </c>
      <c r="V72" s="196">
        <v>6.11</v>
      </c>
      <c r="W72" s="196">
        <v>12.07</v>
      </c>
      <c r="X72" s="196">
        <v>43.2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50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74.569999999999993</v>
      </c>
      <c r="AQ72" s="196">
        <v>26.56</v>
      </c>
      <c r="AR72" s="196">
        <v>1.97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8.93</v>
      </c>
      <c r="L73" s="196">
        <v>555.29999999999995</v>
      </c>
      <c r="M73" s="196">
        <v>27.1</v>
      </c>
      <c r="N73" s="196">
        <v>17.39</v>
      </c>
      <c r="O73" s="196">
        <v>0</v>
      </c>
      <c r="P73" s="196">
        <v>36.99</v>
      </c>
      <c r="Q73" s="196">
        <v>3.11</v>
      </c>
      <c r="R73" s="196">
        <v>12.49</v>
      </c>
      <c r="S73" s="196">
        <v>7.77</v>
      </c>
      <c r="T73" s="196">
        <v>0</v>
      </c>
      <c r="U73" s="196">
        <v>24.67</v>
      </c>
      <c r="V73" s="196">
        <v>6.11</v>
      </c>
      <c r="W73" s="196">
        <v>12.07</v>
      </c>
      <c r="X73" s="196">
        <v>43.2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50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74.569999999999993</v>
      </c>
      <c r="AQ73" s="196">
        <v>26.56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8.93</v>
      </c>
      <c r="L74" s="196">
        <v>555.29999999999995</v>
      </c>
      <c r="M74" s="196">
        <v>27.1</v>
      </c>
      <c r="N74" s="196">
        <v>17.39</v>
      </c>
      <c r="O74" s="196">
        <v>0</v>
      </c>
      <c r="P74" s="196">
        <v>36.99</v>
      </c>
      <c r="Q74" s="196">
        <v>3.11</v>
      </c>
      <c r="R74" s="196">
        <v>12.49</v>
      </c>
      <c r="S74" s="196">
        <v>7.77</v>
      </c>
      <c r="T74" s="196">
        <v>0</v>
      </c>
      <c r="U74" s="196">
        <v>24.67</v>
      </c>
      <c r="V74" s="196">
        <v>6.11</v>
      </c>
      <c r="W74" s="196">
        <v>12.07</v>
      </c>
      <c r="X74" s="196">
        <v>43.2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74.569999999999993</v>
      </c>
      <c r="AQ74" s="196">
        <v>26.56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8.93</v>
      </c>
      <c r="L75" s="196">
        <v>555.29999999999995</v>
      </c>
      <c r="M75" s="196">
        <v>27.1</v>
      </c>
      <c r="N75" s="196">
        <v>17.39</v>
      </c>
      <c r="O75" s="196">
        <v>0</v>
      </c>
      <c r="P75" s="196">
        <v>36.99</v>
      </c>
      <c r="Q75" s="196">
        <v>3.11</v>
      </c>
      <c r="R75" s="196">
        <v>12.49</v>
      </c>
      <c r="S75" s="196">
        <v>7.77</v>
      </c>
      <c r="T75" s="196">
        <v>0</v>
      </c>
      <c r="U75" s="196">
        <v>24.67</v>
      </c>
      <c r="V75" s="196">
        <v>6.11</v>
      </c>
      <c r="W75" s="196">
        <v>12.07</v>
      </c>
      <c r="X75" s="196">
        <v>43.2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74.569999999999993</v>
      </c>
      <c r="AQ75" s="196">
        <v>26.56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8.93</v>
      </c>
      <c r="L76" s="196">
        <v>555.29999999999995</v>
      </c>
      <c r="M76" s="196">
        <v>27.1</v>
      </c>
      <c r="N76" s="196">
        <v>17.39</v>
      </c>
      <c r="O76" s="196">
        <v>0</v>
      </c>
      <c r="P76" s="196">
        <v>36.99</v>
      </c>
      <c r="Q76" s="196">
        <v>3.11</v>
      </c>
      <c r="R76" s="196">
        <v>12.49</v>
      </c>
      <c r="S76" s="196">
        <v>7.77</v>
      </c>
      <c r="T76" s="196">
        <v>0</v>
      </c>
      <c r="U76" s="196">
        <v>24.67</v>
      </c>
      <c r="V76" s="196">
        <v>6.11</v>
      </c>
      <c r="W76" s="196">
        <v>12.07</v>
      </c>
      <c r="X76" s="196">
        <v>43.2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74.569999999999993</v>
      </c>
      <c r="AQ76" s="196">
        <v>26.56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8.93</v>
      </c>
      <c r="L77" s="196">
        <v>555.29999999999995</v>
      </c>
      <c r="M77" s="196">
        <v>27.1</v>
      </c>
      <c r="N77" s="196">
        <v>17.39</v>
      </c>
      <c r="O77" s="196">
        <v>0</v>
      </c>
      <c r="P77" s="196">
        <v>36.99</v>
      </c>
      <c r="Q77" s="196">
        <v>3.11</v>
      </c>
      <c r="R77" s="196">
        <v>12.49</v>
      </c>
      <c r="S77" s="196">
        <v>7.77</v>
      </c>
      <c r="T77" s="196">
        <v>0</v>
      </c>
      <c r="U77" s="196">
        <v>24.67</v>
      </c>
      <c r="V77" s="196">
        <v>6.11</v>
      </c>
      <c r="W77" s="196">
        <v>12.07</v>
      </c>
      <c r="X77" s="196">
        <v>43.2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74.569999999999993</v>
      </c>
      <c r="AQ77" s="196">
        <v>26.56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8.93</v>
      </c>
      <c r="L78" s="196">
        <v>555.29999999999995</v>
      </c>
      <c r="M78" s="196">
        <v>27.1</v>
      </c>
      <c r="N78" s="196">
        <v>17.39</v>
      </c>
      <c r="O78" s="196">
        <v>0</v>
      </c>
      <c r="P78" s="196">
        <v>36.99</v>
      </c>
      <c r="Q78" s="196">
        <v>3.11</v>
      </c>
      <c r="R78" s="196">
        <v>12.49</v>
      </c>
      <c r="S78" s="196">
        <v>7.77</v>
      </c>
      <c r="T78" s="196">
        <v>0</v>
      </c>
      <c r="U78" s="196">
        <v>24.67</v>
      </c>
      <c r="V78" s="196">
        <v>6.11</v>
      </c>
      <c r="W78" s="196">
        <v>12.07</v>
      </c>
      <c r="X78" s="196">
        <v>43.2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74.569999999999993</v>
      </c>
      <c r="AQ78" s="196">
        <v>26.56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8.93</v>
      </c>
      <c r="L79" s="196">
        <v>555.29999999999995</v>
      </c>
      <c r="M79" s="196">
        <v>27.1</v>
      </c>
      <c r="N79" s="196">
        <v>17.39</v>
      </c>
      <c r="O79" s="196">
        <v>0</v>
      </c>
      <c r="P79" s="196">
        <v>36.99</v>
      </c>
      <c r="Q79" s="196">
        <v>3.11</v>
      </c>
      <c r="R79" s="196">
        <v>12.49</v>
      </c>
      <c r="S79" s="196">
        <v>7.77</v>
      </c>
      <c r="T79" s="196">
        <v>0</v>
      </c>
      <c r="U79" s="196">
        <v>24.67</v>
      </c>
      <c r="V79" s="196">
        <v>6.11</v>
      </c>
      <c r="W79" s="196">
        <v>12.07</v>
      </c>
      <c r="X79" s="196">
        <v>43.2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74.569999999999993</v>
      </c>
      <c r="AQ79" s="196">
        <v>26.56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8.93</v>
      </c>
      <c r="L80" s="196">
        <v>555.29999999999995</v>
      </c>
      <c r="M80" s="196">
        <v>27.1</v>
      </c>
      <c r="N80" s="196">
        <v>17.39</v>
      </c>
      <c r="O80" s="196">
        <v>0</v>
      </c>
      <c r="P80" s="196">
        <v>36.99</v>
      </c>
      <c r="Q80" s="196">
        <v>3.11</v>
      </c>
      <c r="R80" s="196">
        <v>12.49</v>
      </c>
      <c r="S80" s="196">
        <v>7.77</v>
      </c>
      <c r="T80" s="196">
        <v>0</v>
      </c>
      <c r="U80" s="196">
        <v>24.67</v>
      </c>
      <c r="V80" s="196">
        <v>6.11</v>
      </c>
      <c r="W80" s="196">
        <v>12.07</v>
      </c>
      <c r="X80" s="196">
        <v>43.2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74.569999999999993</v>
      </c>
      <c r="AQ80" s="196">
        <v>26.56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8.93</v>
      </c>
      <c r="L81" s="196">
        <v>555.29999999999995</v>
      </c>
      <c r="M81" s="196">
        <v>27.1</v>
      </c>
      <c r="N81" s="196">
        <v>17.39</v>
      </c>
      <c r="O81" s="196">
        <v>0</v>
      </c>
      <c r="P81" s="196">
        <v>36.99</v>
      </c>
      <c r="Q81" s="196">
        <v>3.11</v>
      </c>
      <c r="R81" s="196">
        <v>12.49</v>
      </c>
      <c r="S81" s="196">
        <v>7.77</v>
      </c>
      <c r="T81" s="196">
        <v>0</v>
      </c>
      <c r="U81" s="196">
        <v>24.67</v>
      </c>
      <c r="V81" s="196">
        <v>6.11</v>
      </c>
      <c r="W81" s="196">
        <v>12.07</v>
      </c>
      <c r="X81" s="196">
        <v>43.2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74.569999999999993</v>
      </c>
      <c r="AQ81" s="196">
        <v>26.56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8.93</v>
      </c>
      <c r="L82" s="196">
        <v>555.29999999999995</v>
      </c>
      <c r="M82" s="196">
        <v>27.1</v>
      </c>
      <c r="N82" s="196">
        <v>17.39</v>
      </c>
      <c r="O82" s="196">
        <v>0</v>
      </c>
      <c r="P82" s="196">
        <v>36.99</v>
      </c>
      <c r="Q82" s="196">
        <v>3.11</v>
      </c>
      <c r="R82" s="196">
        <v>12.49</v>
      </c>
      <c r="S82" s="196">
        <v>7.77</v>
      </c>
      <c r="T82" s="196">
        <v>0</v>
      </c>
      <c r="U82" s="196">
        <v>24.67</v>
      </c>
      <c r="V82" s="196">
        <v>6.11</v>
      </c>
      <c r="W82" s="196">
        <v>12.07</v>
      </c>
      <c r="X82" s="196">
        <v>43.2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74.569999999999993</v>
      </c>
      <c r="AQ82" s="196">
        <v>26.56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8.93</v>
      </c>
      <c r="L83" s="196">
        <v>555.29999999999995</v>
      </c>
      <c r="M83" s="196">
        <v>27.1</v>
      </c>
      <c r="N83" s="196">
        <v>17.39</v>
      </c>
      <c r="O83" s="196">
        <v>0</v>
      </c>
      <c r="P83" s="196">
        <v>36.99</v>
      </c>
      <c r="Q83" s="196">
        <v>3.11</v>
      </c>
      <c r="R83" s="196">
        <v>12.49</v>
      </c>
      <c r="S83" s="196">
        <v>7.77</v>
      </c>
      <c r="T83" s="196">
        <v>0</v>
      </c>
      <c r="U83" s="196">
        <v>24.67</v>
      </c>
      <c r="V83" s="196">
        <v>6.11</v>
      </c>
      <c r="W83" s="196">
        <v>12.07</v>
      </c>
      <c r="X83" s="196">
        <v>43.2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74.569999999999993</v>
      </c>
      <c r="AQ83" s="196">
        <v>26.56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8.93</v>
      </c>
      <c r="L84" s="196">
        <v>555.29999999999995</v>
      </c>
      <c r="M84" s="196">
        <v>27.1</v>
      </c>
      <c r="N84" s="196">
        <v>17.39</v>
      </c>
      <c r="O84" s="196">
        <v>0</v>
      </c>
      <c r="P84" s="196">
        <v>36.99</v>
      </c>
      <c r="Q84" s="196">
        <v>3.11</v>
      </c>
      <c r="R84" s="196">
        <v>12.49</v>
      </c>
      <c r="S84" s="196">
        <v>7.77</v>
      </c>
      <c r="T84" s="196">
        <v>0</v>
      </c>
      <c r="U84" s="196">
        <v>24.67</v>
      </c>
      <c r="V84" s="196">
        <v>6.11</v>
      </c>
      <c r="W84" s="196">
        <v>12.07</v>
      </c>
      <c r="X84" s="196">
        <v>43.2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50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74.569999999999993</v>
      </c>
      <c r="AQ84" s="196">
        <v>26.56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1.92</v>
      </c>
      <c r="L85" s="196">
        <v>555.29999999999995</v>
      </c>
      <c r="M85" s="196">
        <v>24.15</v>
      </c>
      <c r="N85" s="196">
        <v>17.39</v>
      </c>
      <c r="O85" s="196">
        <v>0</v>
      </c>
      <c r="P85" s="196">
        <v>36.99</v>
      </c>
      <c r="Q85" s="196">
        <v>3.11</v>
      </c>
      <c r="R85" s="196">
        <v>12.49</v>
      </c>
      <c r="S85" s="196">
        <v>7.77</v>
      </c>
      <c r="T85" s="196">
        <v>0</v>
      </c>
      <c r="U85" s="196">
        <v>24.67</v>
      </c>
      <c r="V85" s="196">
        <v>6.11</v>
      </c>
      <c r="W85" s="196">
        <v>12.07</v>
      </c>
      <c r="X85" s="196">
        <v>43.2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50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74.569999999999993</v>
      </c>
      <c r="AQ85" s="196">
        <v>26.56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1.92</v>
      </c>
      <c r="L86" s="196">
        <v>555.29999999999995</v>
      </c>
      <c r="M86" s="196">
        <v>24.15</v>
      </c>
      <c r="N86" s="196">
        <v>17.39</v>
      </c>
      <c r="O86" s="196">
        <v>0</v>
      </c>
      <c r="P86" s="196">
        <v>36.99</v>
      </c>
      <c r="Q86" s="196">
        <v>3.11</v>
      </c>
      <c r="R86" s="196">
        <v>12.49</v>
      </c>
      <c r="S86" s="196">
        <v>7.77</v>
      </c>
      <c r="T86" s="196">
        <v>0</v>
      </c>
      <c r="U86" s="196">
        <v>24.67</v>
      </c>
      <c r="V86" s="196">
        <v>6.11</v>
      </c>
      <c r="W86" s="196">
        <v>12.07</v>
      </c>
      <c r="X86" s="196">
        <v>43.2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50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74.569999999999993</v>
      </c>
      <c r="AQ86" s="196">
        <v>26.56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1.92</v>
      </c>
      <c r="L87" s="196">
        <v>555.29999999999995</v>
      </c>
      <c r="M87" s="196">
        <v>24.15</v>
      </c>
      <c r="N87" s="196">
        <v>17.39</v>
      </c>
      <c r="O87" s="196">
        <v>0</v>
      </c>
      <c r="P87" s="196">
        <v>36.99</v>
      </c>
      <c r="Q87" s="196">
        <v>3.11</v>
      </c>
      <c r="R87" s="196">
        <v>12.49</v>
      </c>
      <c r="S87" s="196">
        <v>7.77</v>
      </c>
      <c r="T87" s="196">
        <v>0</v>
      </c>
      <c r="U87" s="196">
        <v>24.67</v>
      </c>
      <c r="V87" s="196">
        <v>6.11</v>
      </c>
      <c r="W87" s="196">
        <v>12.07</v>
      </c>
      <c r="X87" s="196">
        <v>43.2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51.55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74.569999999999993</v>
      </c>
      <c r="AQ87" s="196">
        <v>26.56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555.29999999999995</v>
      </c>
      <c r="M88" s="196">
        <v>24.15</v>
      </c>
      <c r="N88" s="196">
        <v>17.39</v>
      </c>
      <c r="O88" s="196">
        <v>0</v>
      </c>
      <c r="P88" s="196">
        <v>36.99</v>
      </c>
      <c r="Q88" s="196">
        <v>3.11</v>
      </c>
      <c r="R88" s="196">
        <v>12.49</v>
      </c>
      <c r="S88" s="196">
        <v>7.77</v>
      </c>
      <c r="T88" s="196">
        <v>0</v>
      </c>
      <c r="U88" s="196">
        <v>24.67</v>
      </c>
      <c r="V88" s="196">
        <v>6.11</v>
      </c>
      <c r="W88" s="196">
        <v>12.07</v>
      </c>
      <c r="X88" s="196">
        <v>43.2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51.55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74.569999999999993</v>
      </c>
      <c r="AQ88" s="196">
        <v>26.56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1.92</v>
      </c>
      <c r="L89" s="196">
        <v>555.29999999999995</v>
      </c>
      <c r="M89" s="196">
        <v>24.15</v>
      </c>
      <c r="N89" s="196">
        <v>17.39</v>
      </c>
      <c r="O89" s="196">
        <v>0</v>
      </c>
      <c r="P89" s="196">
        <v>36.99</v>
      </c>
      <c r="Q89" s="196">
        <v>3.11</v>
      </c>
      <c r="R89" s="196">
        <v>12.49</v>
      </c>
      <c r="S89" s="196">
        <v>7.77</v>
      </c>
      <c r="T89" s="196">
        <v>0</v>
      </c>
      <c r="U89" s="196">
        <v>24.67</v>
      </c>
      <c r="V89" s="196">
        <v>6.11</v>
      </c>
      <c r="W89" s="196">
        <v>12.07</v>
      </c>
      <c r="X89" s="196">
        <v>43.2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51.55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74.569999999999993</v>
      </c>
      <c r="AQ89" s="196">
        <v>26.56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479.95</v>
      </c>
      <c r="M90" s="196">
        <v>24.15</v>
      </c>
      <c r="N90" s="196">
        <v>17.39</v>
      </c>
      <c r="O90" s="196">
        <v>0</v>
      </c>
      <c r="P90" s="196">
        <v>36.99</v>
      </c>
      <c r="Q90" s="196">
        <v>2.95</v>
      </c>
      <c r="R90" s="196">
        <v>12.49</v>
      </c>
      <c r="S90" s="196">
        <v>3.84</v>
      </c>
      <c r="T90" s="196">
        <v>0</v>
      </c>
      <c r="U90" s="196">
        <v>24.67</v>
      </c>
      <c r="V90" s="196">
        <v>6.11</v>
      </c>
      <c r="W90" s="196">
        <v>12.07</v>
      </c>
      <c r="X90" s="196">
        <v>43.2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51.55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74.569999999999993</v>
      </c>
      <c r="AQ90" s="196">
        <v>7.68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403.16</v>
      </c>
      <c r="M91" s="196">
        <v>24.15</v>
      </c>
      <c r="N91" s="196">
        <v>17.39</v>
      </c>
      <c r="O91" s="196">
        <v>0</v>
      </c>
      <c r="P91" s="196">
        <v>36.99</v>
      </c>
      <c r="Q91" s="196">
        <v>3.24</v>
      </c>
      <c r="R91" s="196">
        <v>12.49</v>
      </c>
      <c r="S91" s="196">
        <v>7.78</v>
      </c>
      <c r="T91" s="196">
        <v>0</v>
      </c>
      <c r="U91" s="196">
        <v>24.67</v>
      </c>
      <c r="V91" s="196">
        <v>6.11</v>
      </c>
      <c r="W91" s="196">
        <v>12.07</v>
      </c>
      <c r="X91" s="196">
        <v>43.2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58.25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74.569999999999993</v>
      </c>
      <c r="AQ91" s="196">
        <v>26.56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364.77</v>
      </c>
      <c r="M92" s="196">
        <v>24.15</v>
      </c>
      <c r="N92" s="196">
        <v>17.39</v>
      </c>
      <c r="O92" s="196">
        <v>0</v>
      </c>
      <c r="P92" s="196">
        <v>36.99</v>
      </c>
      <c r="Q92" s="196">
        <v>3.24</v>
      </c>
      <c r="R92" s="196">
        <v>12.49</v>
      </c>
      <c r="S92" s="196">
        <v>7.78</v>
      </c>
      <c r="T92" s="196">
        <v>0</v>
      </c>
      <c r="U92" s="196">
        <v>24.67</v>
      </c>
      <c r="V92" s="196">
        <v>6.11</v>
      </c>
      <c r="W92" s="196">
        <v>12.07</v>
      </c>
      <c r="X92" s="196">
        <v>43.2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58.25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74.569999999999993</v>
      </c>
      <c r="AQ92" s="196">
        <v>26.56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335.97</v>
      </c>
      <c r="M93" s="196">
        <v>24.15</v>
      </c>
      <c r="N93" s="196">
        <v>17.39</v>
      </c>
      <c r="O93" s="196">
        <v>0</v>
      </c>
      <c r="P93" s="196">
        <v>36.99</v>
      </c>
      <c r="Q93" s="196">
        <v>3.01</v>
      </c>
      <c r="R93" s="196">
        <v>12.49</v>
      </c>
      <c r="S93" s="196">
        <v>3.84</v>
      </c>
      <c r="T93" s="196">
        <v>0</v>
      </c>
      <c r="U93" s="196">
        <v>24.67</v>
      </c>
      <c r="V93" s="196">
        <v>6.1</v>
      </c>
      <c r="W93" s="196">
        <v>12.07</v>
      </c>
      <c r="X93" s="196">
        <v>43.2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58.25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74.569999999999993</v>
      </c>
      <c r="AQ93" s="196">
        <v>26.56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305.25</v>
      </c>
      <c r="M94" s="196">
        <v>24.15</v>
      </c>
      <c r="N94" s="196">
        <v>17.39</v>
      </c>
      <c r="O94" s="196">
        <v>0</v>
      </c>
      <c r="P94" s="196">
        <v>36.99</v>
      </c>
      <c r="Q94" s="196">
        <v>3.01</v>
      </c>
      <c r="R94" s="196">
        <v>12.49</v>
      </c>
      <c r="S94" s="196">
        <v>3.84</v>
      </c>
      <c r="T94" s="196">
        <v>0</v>
      </c>
      <c r="U94" s="196">
        <v>24.67</v>
      </c>
      <c r="V94" s="196">
        <v>6.1</v>
      </c>
      <c r="W94" s="196">
        <v>12.07</v>
      </c>
      <c r="X94" s="196">
        <v>43.2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58.25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74.569999999999993</v>
      </c>
      <c r="AQ94" s="196">
        <v>26.56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305.25</v>
      </c>
      <c r="M95" s="196">
        <v>24.15</v>
      </c>
      <c r="N95" s="196">
        <v>17.39</v>
      </c>
      <c r="O95" s="196">
        <v>0</v>
      </c>
      <c r="P95" s="196">
        <v>36.99</v>
      </c>
      <c r="Q95" s="196">
        <v>2.88</v>
      </c>
      <c r="R95" s="196">
        <v>12.49</v>
      </c>
      <c r="S95" s="196">
        <v>3.84</v>
      </c>
      <c r="T95" s="196">
        <v>0</v>
      </c>
      <c r="U95" s="196">
        <v>24.67</v>
      </c>
      <c r="V95" s="196">
        <v>6.1</v>
      </c>
      <c r="W95" s="196">
        <v>12.07</v>
      </c>
      <c r="X95" s="196">
        <v>43.2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58.25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74.569999999999993</v>
      </c>
      <c r="AQ95" s="196">
        <v>7.68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305.25</v>
      </c>
      <c r="M96" s="196">
        <v>24.15</v>
      </c>
      <c r="N96" s="196">
        <v>17.39</v>
      </c>
      <c r="O96" s="196">
        <v>0</v>
      </c>
      <c r="P96" s="196">
        <v>36.99</v>
      </c>
      <c r="Q96" s="196">
        <v>2.88</v>
      </c>
      <c r="R96" s="196">
        <v>12.49</v>
      </c>
      <c r="S96" s="196">
        <v>3.84</v>
      </c>
      <c r="T96" s="196">
        <v>0</v>
      </c>
      <c r="U96" s="196">
        <v>24.67</v>
      </c>
      <c r="V96" s="196">
        <v>6.1</v>
      </c>
      <c r="W96" s="196">
        <v>12.07</v>
      </c>
      <c r="X96" s="196">
        <v>43.2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58.25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74.569999999999993</v>
      </c>
      <c r="AQ96" s="196">
        <v>7.68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305.25</v>
      </c>
      <c r="M97" s="196">
        <v>24.15</v>
      </c>
      <c r="N97" s="196">
        <v>17.39</v>
      </c>
      <c r="O97" s="196">
        <v>0</v>
      </c>
      <c r="P97" s="196">
        <v>36.99</v>
      </c>
      <c r="Q97" s="196">
        <v>2.88</v>
      </c>
      <c r="R97" s="196">
        <v>5.76</v>
      </c>
      <c r="S97" s="196">
        <v>3.84</v>
      </c>
      <c r="T97" s="196">
        <v>0</v>
      </c>
      <c r="U97" s="196">
        <v>24.67</v>
      </c>
      <c r="V97" s="196">
        <v>2</v>
      </c>
      <c r="W97" s="196">
        <v>12.07</v>
      </c>
      <c r="X97" s="196">
        <v>43.2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58.25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47.99</v>
      </c>
      <c r="AQ97" s="196">
        <v>7.68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305.25</v>
      </c>
      <c r="M98" s="196">
        <v>24.15</v>
      </c>
      <c r="N98" s="196">
        <v>17.39</v>
      </c>
      <c r="O98" s="196">
        <v>0</v>
      </c>
      <c r="P98" s="196">
        <v>36.99</v>
      </c>
      <c r="Q98" s="196">
        <v>2.88</v>
      </c>
      <c r="R98" s="196">
        <v>5.76</v>
      </c>
      <c r="S98" s="196">
        <v>3.84</v>
      </c>
      <c r="T98" s="196">
        <v>0</v>
      </c>
      <c r="U98" s="196">
        <v>24.67</v>
      </c>
      <c r="V98" s="196">
        <v>1.92</v>
      </c>
      <c r="W98" s="196">
        <v>12.07</v>
      </c>
      <c r="X98" s="196">
        <v>43.2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58.25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47.99</v>
      </c>
      <c r="AQ98" s="196">
        <v>7.68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0.10040000000000006</v>
      </c>
      <c r="L99">
        <f t="shared" si="0"/>
        <v>10.949790000000002</v>
      </c>
      <c r="M99">
        <f t="shared" si="0"/>
        <v>0.64007499999999951</v>
      </c>
      <c r="N99">
        <f t="shared" si="0"/>
        <v>0.41736000000000073</v>
      </c>
      <c r="O99">
        <f t="shared" si="0"/>
        <v>0</v>
      </c>
      <c r="P99">
        <f t="shared" si="0"/>
        <v>0.91862999999999784</v>
      </c>
      <c r="Q99">
        <f t="shared" si="0"/>
        <v>0.10739000000000008</v>
      </c>
      <c r="R99">
        <f t="shared" si="0"/>
        <v>0.26303750000000015</v>
      </c>
      <c r="S99">
        <f t="shared" si="0"/>
        <v>0.1529899999999999</v>
      </c>
      <c r="T99">
        <f t="shared" si="0"/>
        <v>0</v>
      </c>
      <c r="U99">
        <f t="shared" si="0"/>
        <v>0.59208000000000083</v>
      </c>
      <c r="V99">
        <f t="shared" si="0"/>
        <v>0.12353250000000021</v>
      </c>
      <c r="W99">
        <f t="shared" si="0"/>
        <v>0.27546500000000007</v>
      </c>
      <c r="X99">
        <f t="shared" si="0"/>
        <v>0.90582749999999868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1.4050925000000003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1.5376049999999986</v>
      </c>
      <c r="AQ99">
        <f t="shared" si="0"/>
        <v>0.51058749999999931</v>
      </c>
      <c r="AR99">
        <f t="shared" si="0"/>
        <v>0.21513750000000009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19.54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19.54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19.54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19.54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19.54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19.54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19.54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19.54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19.54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19.54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19.54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19.54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19.54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19.54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19.54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19.54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19.54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19.54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19.54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19.54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19.54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19.54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19.54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19.54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19.54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19.54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19.54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19.54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19.54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19.54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0.49604999999999994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5.84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5.84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5.84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5.84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5.84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5.84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5.84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5.84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5.84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5.84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5.84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5.84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5.84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5.84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5.84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5.84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5.84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5.84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5.84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5.84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5.84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5.84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5.84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5.84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5.84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5.84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5.84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5.84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5.84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5.84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5.84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5.84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5.84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5.84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5.84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5.84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5.84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5.84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5.84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5.84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5.84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5.84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5.84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5.84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5.84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5.84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5.84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5.84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5.84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5.84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5.84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5.84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5.84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5.84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5.84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5.84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5.84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5.84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5.84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5.84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5.84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5.84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5.84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5.84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5.84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5.84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5.84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5.84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5.84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5.84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5.84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5.84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5.84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5.84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5.84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5.84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5.84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5.84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5.84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5.84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5.84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5.84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5.84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5.84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5.84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5.84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5.84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5.84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5.84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5.84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5.84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5.84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320</v>
      </c>
      <c r="L3" s="196">
        <v>0</v>
      </c>
      <c r="M3" s="196">
        <v>0</v>
      </c>
      <c r="N3" s="196">
        <v>0</v>
      </c>
      <c r="O3" s="196">
        <v>150</v>
      </c>
      <c r="P3" s="196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320</v>
      </c>
      <c r="L4" s="196">
        <v>0</v>
      </c>
      <c r="M4" s="196">
        <v>0</v>
      </c>
      <c r="N4" s="196">
        <v>0</v>
      </c>
      <c r="O4" s="196">
        <v>150</v>
      </c>
      <c r="P4" s="196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320</v>
      </c>
      <c r="L5" s="196">
        <v>0</v>
      </c>
      <c r="M5" s="196">
        <v>0</v>
      </c>
      <c r="N5" s="196">
        <v>0</v>
      </c>
      <c r="O5" s="196">
        <v>150</v>
      </c>
      <c r="P5" s="196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320</v>
      </c>
      <c r="L6" s="196">
        <v>0</v>
      </c>
      <c r="M6" s="196">
        <v>0</v>
      </c>
      <c r="N6" s="196">
        <v>0</v>
      </c>
      <c r="O6" s="196">
        <v>150</v>
      </c>
      <c r="P6" s="196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320</v>
      </c>
      <c r="L7" s="196">
        <v>0</v>
      </c>
      <c r="M7" s="196">
        <v>0</v>
      </c>
      <c r="N7" s="196">
        <v>0</v>
      </c>
      <c r="O7" s="196">
        <v>150</v>
      </c>
      <c r="P7" s="196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320</v>
      </c>
      <c r="L8" s="196">
        <v>0</v>
      </c>
      <c r="M8" s="196">
        <v>0</v>
      </c>
      <c r="N8" s="196">
        <v>0</v>
      </c>
      <c r="O8" s="196">
        <v>150</v>
      </c>
      <c r="P8" s="196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320</v>
      </c>
      <c r="L9" s="196">
        <v>0</v>
      </c>
      <c r="M9" s="196">
        <v>0</v>
      </c>
      <c r="N9" s="196">
        <v>0</v>
      </c>
      <c r="O9" s="196">
        <v>150</v>
      </c>
      <c r="P9" s="196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320</v>
      </c>
      <c r="L10" s="196">
        <v>0</v>
      </c>
      <c r="M10" s="196">
        <v>0</v>
      </c>
      <c r="N10" s="196">
        <v>0</v>
      </c>
      <c r="O10" s="196">
        <v>150</v>
      </c>
      <c r="P10" s="196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320</v>
      </c>
      <c r="L11" s="196">
        <v>0</v>
      </c>
      <c r="M11" s="196">
        <v>0</v>
      </c>
      <c r="N11" s="196">
        <v>0</v>
      </c>
      <c r="O11" s="196">
        <v>150</v>
      </c>
      <c r="P11" s="196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320</v>
      </c>
      <c r="L12" s="196">
        <v>0</v>
      </c>
      <c r="M12" s="196">
        <v>0</v>
      </c>
      <c r="N12" s="196">
        <v>0</v>
      </c>
      <c r="O12" s="196">
        <v>150</v>
      </c>
      <c r="P12" s="196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320</v>
      </c>
      <c r="L13" s="196">
        <v>0</v>
      </c>
      <c r="M13" s="196">
        <v>0</v>
      </c>
      <c r="N13" s="196">
        <v>0</v>
      </c>
      <c r="O13" s="196">
        <v>150</v>
      </c>
      <c r="P13" s="196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320</v>
      </c>
      <c r="L14" s="196">
        <v>0</v>
      </c>
      <c r="M14" s="196">
        <v>0</v>
      </c>
      <c r="N14" s="196">
        <v>0</v>
      </c>
      <c r="O14" s="196">
        <v>150</v>
      </c>
      <c r="P14" s="196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320</v>
      </c>
      <c r="L15" s="196">
        <v>0</v>
      </c>
      <c r="M15" s="196">
        <v>0</v>
      </c>
      <c r="N15" s="196">
        <v>0</v>
      </c>
      <c r="O15" s="196">
        <v>150</v>
      </c>
      <c r="P15" s="196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320</v>
      </c>
      <c r="L16" s="196">
        <v>0</v>
      </c>
      <c r="M16" s="196">
        <v>0</v>
      </c>
      <c r="N16" s="196">
        <v>0</v>
      </c>
      <c r="O16" s="196">
        <v>150</v>
      </c>
      <c r="P16" s="196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320</v>
      </c>
      <c r="L17" s="196">
        <v>0</v>
      </c>
      <c r="M17" s="196">
        <v>0</v>
      </c>
      <c r="N17" s="196">
        <v>0</v>
      </c>
      <c r="O17" s="196">
        <v>150</v>
      </c>
      <c r="P17" s="196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320</v>
      </c>
      <c r="L18" s="196">
        <v>0</v>
      </c>
      <c r="M18" s="196">
        <v>0</v>
      </c>
      <c r="N18" s="196">
        <v>0</v>
      </c>
      <c r="O18" s="196">
        <v>150</v>
      </c>
      <c r="P18" s="196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320</v>
      </c>
      <c r="L19" s="196">
        <v>0</v>
      </c>
      <c r="M19" s="196">
        <v>0</v>
      </c>
      <c r="N19" s="196">
        <v>0</v>
      </c>
      <c r="O19" s="196">
        <v>150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320</v>
      </c>
      <c r="L20" s="196">
        <v>0</v>
      </c>
      <c r="M20" s="196">
        <v>0</v>
      </c>
      <c r="N20" s="196">
        <v>0</v>
      </c>
      <c r="O20" s="196">
        <v>150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320</v>
      </c>
      <c r="L21" s="196">
        <v>0</v>
      </c>
      <c r="M21" s="196">
        <v>0</v>
      </c>
      <c r="N21" s="196">
        <v>0</v>
      </c>
      <c r="O21" s="196">
        <v>150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320</v>
      </c>
      <c r="L22" s="196">
        <v>0</v>
      </c>
      <c r="M22" s="196">
        <v>0</v>
      </c>
      <c r="N22" s="196">
        <v>0</v>
      </c>
      <c r="O22" s="196">
        <v>150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320</v>
      </c>
      <c r="L23" s="196">
        <v>0</v>
      </c>
      <c r="M23" s="196">
        <v>0</v>
      </c>
      <c r="N23" s="196">
        <v>0</v>
      </c>
      <c r="O23" s="196">
        <v>150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320</v>
      </c>
      <c r="L24" s="196">
        <v>0</v>
      </c>
      <c r="M24" s="196">
        <v>0</v>
      </c>
      <c r="N24" s="196">
        <v>0</v>
      </c>
      <c r="O24" s="196">
        <v>150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320</v>
      </c>
      <c r="L25" s="196">
        <v>0</v>
      </c>
      <c r="M25" s="196">
        <v>0</v>
      </c>
      <c r="N25" s="196">
        <v>0</v>
      </c>
      <c r="O25" s="196">
        <v>150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320</v>
      </c>
      <c r="L26" s="196">
        <v>0</v>
      </c>
      <c r="M26" s="196">
        <v>0</v>
      </c>
      <c r="N26" s="196">
        <v>0</v>
      </c>
      <c r="O26" s="196">
        <v>150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150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150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200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200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240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280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320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320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320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320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320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320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320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320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320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320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320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320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320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320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320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320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320</v>
      </c>
      <c r="P49" s="196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320</v>
      </c>
      <c r="P50" s="196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320</v>
      </c>
      <c r="P51" s="196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320</v>
      </c>
      <c r="P52" s="196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250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250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250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250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150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150</v>
      </c>
      <c r="P58" s="19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150</v>
      </c>
      <c r="P59" s="196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150</v>
      </c>
      <c r="P60" s="196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150</v>
      </c>
      <c r="P61" s="196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150</v>
      </c>
      <c r="P62" s="196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150</v>
      </c>
      <c r="P63" s="196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150</v>
      </c>
      <c r="P64" s="196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150</v>
      </c>
      <c r="P65" s="196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150</v>
      </c>
      <c r="P66" s="196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250</v>
      </c>
      <c r="P67" s="196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250</v>
      </c>
      <c r="P68" s="196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320</v>
      </c>
      <c r="P69" s="196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320</v>
      </c>
      <c r="P70" s="196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240</v>
      </c>
      <c r="P71" s="196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290</v>
      </c>
      <c r="P72" s="196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280</v>
      </c>
      <c r="P73" s="196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320</v>
      </c>
      <c r="P74" s="196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320</v>
      </c>
      <c r="P75" s="196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320</v>
      </c>
      <c r="P76" s="196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320</v>
      </c>
      <c r="P77" s="196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320</v>
      </c>
      <c r="P78" s="196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320</v>
      </c>
      <c r="P79" s="196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320</v>
      </c>
      <c r="P80" s="196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320</v>
      </c>
      <c r="P81" s="196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320</v>
      </c>
      <c r="P82" s="196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320</v>
      </c>
      <c r="P83" s="196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300</v>
      </c>
      <c r="P84" s="196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280</v>
      </c>
      <c r="P85" s="196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280</v>
      </c>
      <c r="P86" s="196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180</v>
      </c>
      <c r="P87" s="196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180</v>
      </c>
      <c r="P88" s="196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150</v>
      </c>
      <c r="P89" s="196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150</v>
      </c>
      <c r="P90" s="196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150</v>
      </c>
      <c r="P91" s="196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150</v>
      </c>
      <c r="P92" s="196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150</v>
      </c>
      <c r="P93" s="196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150</v>
      </c>
      <c r="P94" s="196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150</v>
      </c>
      <c r="P95" s="196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150</v>
      </c>
      <c r="P96" s="196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150</v>
      </c>
      <c r="P97" s="196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150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5.3975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14.3</v>
      </c>
      <c r="E3" s="196">
        <v>0</v>
      </c>
      <c r="F3" s="196">
        <v>4.7699999999999996</v>
      </c>
      <c r="G3" s="196">
        <v>22.9</v>
      </c>
      <c r="H3" s="196">
        <v>0</v>
      </c>
      <c r="I3" s="196">
        <v>10.11</v>
      </c>
      <c r="J3" s="196">
        <v>30.81</v>
      </c>
      <c r="K3" s="196">
        <v>238.13</v>
      </c>
      <c r="L3" s="196">
        <v>0.39</v>
      </c>
      <c r="M3" s="196">
        <v>2.56</v>
      </c>
      <c r="N3" s="196">
        <v>1.04</v>
      </c>
      <c r="O3" s="196">
        <v>2.94</v>
      </c>
      <c r="P3" s="196">
        <v>1.46</v>
      </c>
      <c r="Q3" s="196">
        <v>0.39</v>
      </c>
      <c r="R3" s="196">
        <v>0.75</v>
      </c>
      <c r="S3" s="196">
        <v>0.46</v>
      </c>
      <c r="T3" s="196">
        <v>0</v>
      </c>
      <c r="U3" s="196">
        <v>2.4900000000000002</v>
      </c>
      <c r="V3" s="196">
        <v>0.36</v>
      </c>
      <c r="W3" s="196">
        <v>0.82</v>
      </c>
      <c r="X3" s="196">
        <v>2.6</v>
      </c>
      <c r="Y3" s="196">
        <v>0</v>
      </c>
      <c r="Z3" s="196">
        <v>4.9000000000000004</v>
      </c>
      <c r="AA3" s="196">
        <v>1.59</v>
      </c>
      <c r="AB3" s="196">
        <v>0</v>
      </c>
      <c r="AC3" s="196">
        <v>0</v>
      </c>
      <c r="AD3" s="196">
        <v>24.92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-35</v>
      </c>
      <c r="AL3" s="196">
        <v>0</v>
      </c>
      <c r="AM3" s="196">
        <v>0</v>
      </c>
      <c r="AN3" s="196">
        <v>0</v>
      </c>
      <c r="AO3" s="196">
        <v>242.99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14.3</v>
      </c>
      <c r="E4" s="196">
        <v>0</v>
      </c>
      <c r="F4" s="196">
        <v>4.7699999999999996</v>
      </c>
      <c r="G4" s="196">
        <v>22.9</v>
      </c>
      <c r="H4" s="196">
        <v>0</v>
      </c>
      <c r="I4" s="196">
        <v>10.11</v>
      </c>
      <c r="J4" s="196">
        <v>30.81</v>
      </c>
      <c r="K4" s="196">
        <v>238.13</v>
      </c>
      <c r="L4" s="196">
        <v>6.55</v>
      </c>
      <c r="M4" s="196">
        <v>2.56</v>
      </c>
      <c r="N4" s="196">
        <v>1.04</v>
      </c>
      <c r="O4" s="196">
        <v>2.94</v>
      </c>
      <c r="P4" s="196">
        <v>1.0900000000000001</v>
      </c>
      <c r="Q4" s="196">
        <v>4.96</v>
      </c>
      <c r="R4" s="196">
        <v>0.75</v>
      </c>
      <c r="S4" s="196">
        <v>5.83</v>
      </c>
      <c r="T4" s="196">
        <v>0</v>
      </c>
      <c r="U4" s="196">
        <v>2.4900000000000002</v>
      </c>
      <c r="V4" s="196">
        <v>0.36</v>
      </c>
      <c r="W4" s="196">
        <v>0.82</v>
      </c>
      <c r="X4" s="196">
        <v>2.6</v>
      </c>
      <c r="Y4" s="196">
        <v>0</v>
      </c>
      <c r="Z4" s="196">
        <v>4.9000000000000004</v>
      </c>
      <c r="AA4" s="196">
        <v>1.59</v>
      </c>
      <c r="AB4" s="196">
        <v>0</v>
      </c>
      <c r="AC4" s="196">
        <v>0</v>
      </c>
      <c r="AD4" s="196">
        <v>24.92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-35</v>
      </c>
      <c r="AL4" s="196">
        <v>0</v>
      </c>
      <c r="AM4" s="196">
        <v>0</v>
      </c>
      <c r="AN4" s="196">
        <v>0</v>
      </c>
      <c r="AO4" s="196">
        <v>242.99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14.3</v>
      </c>
      <c r="E5" s="196">
        <v>0</v>
      </c>
      <c r="F5" s="196">
        <v>4.7699999999999996</v>
      </c>
      <c r="G5" s="196">
        <v>22.9</v>
      </c>
      <c r="H5" s="196">
        <v>0</v>
      </c>
      <c r="I5" s="196">
        <v>10.11</v>
      </c>
      <c r="J5" s="196">
        <v>30.81</v>
      </c>
      <c r="K5" s="196">
        <v>238.13</v>
      </c>
      <c r="L5" s="196">
        <v>6.55</v>
      </c>
      <c r="M5" s="196">
        <v>2.56</v>
      </c>
      <c r="N5" s="196">
        <v>1.04</v>
      </c>
      <c r="O5" s="196">
        <v>2.94</v>
      </c>
      <c r="P5" s="196">
        <v>1.0900000000000001</v>
      </c>
      <c r="Q5" s="196">
        <v>5.74</v>
      </c>
      <c r="R5" s="196">
        <v>10.94</v>
      </c>
      <c r="S5" s="196">
        <v>5.83</v>
      </c>
      <c r="T5" s="196">
        <v>0</v>
      </c>
      <c r="U5" s="196">
        <v>2.4900000000000002</v>
      </c>
      <c r="V5" s="196">
        <v>0.36</v>
      </c>
      <c r="W5" s="196">
        <v>0.81</v>
      </c>
      <c r="X5" s="196">
        <v>2.6</v>
      </c>
      <c r="Y5" s="196">
        <v>0</v>
      </c>
      <c r="Z5" s="196">
        <v>4.9000000000000004</v>
      </c>
      <c r="AA5" s="196">
        <v>25.22</v>
      </c>
      <c r="AB5" s="196">
        <v>0</v>
      </c>
      <c r="AC5" s="196">
        <v>0</v>
      </c>
      <c r="AD5" s="196">
        <v>24.92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242.99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14.3</v>
      </c>
      <c r="E6" s="196">
        <v>0</v>
      </c>
      <c r="F6" s="196">
        <v>4.7699999999999996</v>
      </c>
      <c r="G6" s="196">
        <v>22.9</v>
      </c>
      <c r="H6" s="196">
        <v>0</v>
      </c>
      <c r="I6" s="196">
        <v>10.11</v>
      </c>
      <c r="J6" s="196">
        <v>30.81</v>
      </c>
      <c r="K6" s="196">
        <v>238.13</v>
      </c>
      <c r="L6" s="196">
        <v>6.55</v>
      </c>
      <c r="M6" s="196">
        <v>2.56</v>
      </c>
      <c r="N6" s="196">
        <v>1.04</v>
      </c>
      <c r="O6" s="196">
        <v>2.94</v>
      </c>
      <c r="P6" s="196">
        <v>1.0900000000000001</v>
      </c>
      <c r="Q6" s="196">
        <v>5.74</v>
      </c>
      <c r="R6" s="196">
        <v>10.94</v>
      </c>
      <c r="S6" s="196">
        <v>5.83</v>
      </c>
      <c r="T6" s="196">
        <v>0</v>
      </c>
      <c r="U6" s="196">
        <v>2.4900000000000002</v>
      </c>
      <c r="V6" s="196">
        <v>6.22</v>
      </c>
      <c r="W6" s="196">
        <v>0.82</v>
      </c>
      <c r="X6" s="196">
        <v>2.6</v>
      </c>
      <c r="Y6" s="196">
        <v>0</v>
      </c>
      <c r="Z6" s="196">
        <v>32.229999999999997</v>
      </c>
      <c r="AA6" s="196">
        <v>25.22</v>
      </c>
      <c r="AB6" s="196">
        <v>0</v>
      </c>
      <c r="AC6" s="196">
        <v>0</v>
      </c>
      <c r="AD6" s="196">
        <v>24.92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242.99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14.3</v>
      </c>
      <c r="E7" s="196">
        <v>0</v>
      </c>
      <c r="F7" s="196">
        <v>4.7699999999999996</v>
      </c>
      <c r="G7" s="196">
        <v>22.9</v>
      </c>
      <c r="H7" s="196">
        <v>0</v>
      </c>
      <c r="I7" s="196">
        <v>10.11</v>
      </c>
      <c r="J7" s="196">
        <v>30.81</v>
      </c>
      <c r="K7" s="196">
        <v>238.13</v>
      </c>
      <c r="L7" s="196">
        <v>6.55</v>
      </c>
      <c r="M7" s="196">
        <v>2.56</v>
      </c>
      <c r="N7" s="196">
        <v>1.04</v>
      </c>
      <c r="O7" s="196">
        <v>2.94</v>
      </c>
      <c r="P7" s="196">
        <v>1.0900000000000001</v>
      </c>
      <c r="Q7" s="196">
        <v>5.74</v>
      </c>
      <c r="R7" s="196">
        <v>10.94</v>
      </c>
      <c r="S7" s="196">
        <v>5.83</v>
      </c>
      <c r="T7" s="196">
        <v>0</v>
      </c>
      <c r="U7" s="196">
        <v>2.4900000000000002</v>
      </c>
      <c r="V7" s="196">
        <v>6.22</v>
      </c>
      <c r="W7" s="196">
        <v>15.58</v>
      </c>
      <c r="X7" s="196">
        <v>2.6</v>
      </c>
      <c r="Y7" s="196">
        <v>0</v>
      </c>
      <c r="Z7" s="196">
        <v>62.23</v>
      </c>
      <c r="AA7" s="196">
        <v>25.22</v>
      </c>
      <c r="AB7" s="196">
        <v>0</v>
      </c>
      <c r="AC7" s="196">
        <v>0</v>
      </c>
      <c r="AD7" s="196">
        <v>24.92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242.99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14.3</v>
      </c>
      <c r="E8" s="196">
        <v>0</v>
      </c>
      <c r="F8" s="196">
        <v>4.7699999999999996</v>
      </c>
      <c r="G8" s="196">
        <v>22.9</v>
      </c>
      <c r="H8" s="196">
        <v>0</v>
      </c>
      <c r="I8" s="196">
        <v>10.11</v>
      </c>
      <c r="J8" s="196">
        <v>30.81</v>
      </c>
      <c r="K8" s="196">
        <v>238.13</v>
      </c>
      <c r="L8" s="196">
        <v>6.55</v>
      </c>
      <c r="M8" s="196">
        <v>2.56</v>
      </c>
      <c r="N8" s="196">
        <v>1.04</v>
      </c>
      <c r="O8" s="196">
        <v>2.94</v>
      </c>
      <c r="P8" s="196">
        <v>1.0900000000000001</v>
      </c>
      <c r="Q8" s="196">
        <v>5.74</v>
      </c>
      <c r="R8" s="196">
        <v>10.94</v>
      </c>
      <c r="S8" s="196">
        <v>5.83</v>
      </c>
      <c r="T8" s="196">
        <v>0</v>
      </c>
      <c r="U8" s="196">
        <v>2.4900000000000002</v>
      </c>
      <c r="V8" s="196">
        <v>6.22</v>
      </c>
      <c r="W8" s="196">
        <v>15.58</v>
      </c>
      <c r="X8" s="196">
        <v>26.4</v>
      </c>
      <c r="Y8" s="196">
        <v>0</v>
      </c>
      <c r="Z8" s="196">
        <v>64.64</v>
      </c>
      <c r="AA8" s="196">
        <v>25.22</v>
      </c>
      <c r="AB8" s="196">
        <v>0</v>
      </c>
      <c r="AC8" s="196">
        <v>0</v>
      </c>
      <c r="AD8" s="196">
        <v>24.92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242.99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14.3</v>
      </c>
      <c r="E9" s="196">
        <v>0</v>
      </c>
      <c r="F9" s="196">
        <v>4.7699999999999996</v>
      </c>
      <c r="G9" s="196">
        <v>22.9</v>
      </c>
      <c r="H9" s="196">
        <v>0</v>
      </c>
      <c r="I9" s="196">
        <v>10.11</v>
      </c>
      <c r="J9" s="196">
        <v>30.81</v>
      </c>
      <c r="K9" s="196">
        <v>238.13</v>
      </c>
      <c r="L9" s="196">
        <v>6.55</v>
      </c>
      <c r="M9" s="196">
        <v>2.56</v>
      </c>
      <c r="N9" s="196">
        <v>1.04</v>
      </c>
      <c r="O9" s="196">
        <v>2.94</v>
      </c>
      <c r="P9" s="196">
        <v>1.0900000000000001</v>
      </c>
      <c r="Q9" s="196">
        <v>5.74</v>
      </c>
      <c r="R9" s="196">
        <v>10.94</v>
      </c>
      <c r="S9" s="196">
        <v>5.83</v>
      </c>
      <c r="T9" s="196">
        <v>0</v>
      </c>
      <c r="U9" s="196">
        <v>2.4900000000000002</v>
      </c>
      <c r="V9" s="196">
        <v>6.22</v>
      </c>
      <c r="W9" s="196">
        <v>15.58</v>
      </c>
      <c r="X9" s="196">
        <v>50.39</v>
      </c>
      <c r="Y9" s="196">
        <v>0</v>
      </c>
      <c r="Z9" s="196">
        <v>64.64</v>
      </c>
      <c r="AA9" s="196">
        <v>25.22</v>
      </c>
      <c r="AB9" s="196">
        <v>0</v>
      </c>
      <c r="AC9" s="196">
        <v>0</v>
      </c>
      <c r="AD9" s="196">
        <v>24.92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242.99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14.3</v>
      </c>
      <c r="E10" s="196">
        <v>0</v>
      </c>
      <c r="F10" s="196">
        <v>4.7699999999999996</v>
      </c>
      <c r="G10" s="196">
        <v>22.9</v>
      </c>
      <c r="H10" s="196">
        <v>0</v>
      </c>
      <c r="I10" s="196">
        <v>10.11</v>
      </c>
      <c r="J10" s="196">
        <v>30.81</v>
      </c>
      <c r="K10" s="196">
        <v>238.13</v>
      </c>
      <c r="L10" s="196">
        <v>6.55</v>
      </c>
      <c r="M10" s="196">
        <v>2.56</v>
      </c>
      <c r="N10" s="196">
        <v>1.04</v>
      </c>
      <c r="O10" s="196">
        <v>2.94</v>
      </c>
      <c r="P10" s="196">
        <v>1.0900000000000001</v>
      </c>
      <c r="Q10" s="196">
        <v>5.74</v>
      </c>
      <c r="R10" s="196">
        <v>10.94</v>
      </c>
      <c r="S10" s="196">
        <v>5.83</v>
      </c>
      <c r="T10" s="196">
        <v>0</v>
      </c>
      <c r="U10" s="196">
        <v>2.4900000000000002</v>
      </c>
      <c r="V10" s="196">
        <v>6.22</v>
      </c>
      <c r="W10" s="196">
        <v>15.58</v>
      </c>
      <c r="X10" s="196">
        <v>50.39</v>
      </c>
      <c r="Y10" s="196">
        <v>0</v>
      </c>
      <c r="Z10" s="196">
        <v>64.64</v>
      </c>
      <c r="AA10" s="196">
        <v>25.22</v>
      </c>
      <c r="AB10" s="196">
        <v>0</v>
      </c>
      <c r="AC10" s="196">
        <v>0</v>
      </c>
      <c r="AD10" s="196">
        <v>24.92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242.99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14.3</v>
      </c>
      <c r="E11" s="196">
        <v>0</v>
      </c>
      <c r="F11" s="196">
        <v>4.7699999999999996</v>
      </c>
      <c r="G11" s="196">
        <v>22.9</v>
      </c>
      <c r="H11" s="196">
        <v>0</v>
      </c>
      <c r="I11" s="196">
        <v>10.11</v>
      </c>
      <c r="J11" s="196">
        <v>30.81</v>
      </c>
      <c r="K11" s="196">
        <v>238.13</v>
      </c>
      <c r="L11" s="196">
        <v>6.55</v>
      </c>
      <c r="M11" s="196">
        <v>2.56</v>
      </c>
      <c r="N11" s="196">
        <v>1.04</v>
      </c>
      <c r="O11" s="196">
        <v>2.94</v>
      </c>
      <c r="P11" s="196">
        <v>1.0900000000000001</v>
      </c>
      <c r="Q11" s="196">
        <v>5.74</v>
      </c>
      <c r="R11" s="196">
        <v>10.94</v>
      </c>
      <c r="S11" s="196">
        <v>5.83</v>
      </c>
      <c r="T11" s="196">
        <v>0</v>
      </c>
      <c r="U11" s="196">
        <v>2.4900000000000002</v>
      </c>
      <c r="V11" s="196">
        <v>6.22</v>
      </c>
      <c r="W11" s="196">
        <v>15.58</v>
      </c>
      <c r="X11" s="196">
        <v>50.39</v>
      </c>
      <c r="Y11" s="196">
        <v>0</v>
      </c>
      <c r="Z11" s="196">
        <v>64.64</v>
      </c>
      <c r="AA11" s="196">
        <v>25.22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242.99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14.3</v>
      </c>
      <c r="E12" s="196">
        <v>0</v>
      </c>
      <c r="F12" s="196">
        <v>4.7699999999999996</v>
      </c>
      <c r="G12" s="196">
        <v>22.9</v>
      </c>
      <c r="H12" s="196">
        <v>0</v>
      </c>
      <c r="I12" s="196">
        <v>10.11</v>
      </c>
      <c r="J12" s="196">
        <v>30.81</v>
      </c>
      <c r="K12" s="196">
        <v>238.13</v>
      </c>
      <c r="L12" s="196">
        <v>6.55</v>
      </c>
      <c r="M12" s="196">
        <v>2.56</v>
      </c>
      <c r="N12" s="196">
        <v>1.04</v>
      </c>
      <c r="O12" s="196">
        <v>2.94</v>
      </c>
      <c r="P12" s="196">
        <v>1.0900000000000001</v>
      </c>
      <c r="Q12" s="196">
        <v>5.74</v>
      </c>
      <c r="R12" s="196">
        <v>10.94</v>
      </c>
      <c r="S12" s="196">
        <v>5.83</v>
      </c>
      <c r="T12" s="196">
        <v>0</v>
      </c>
      <c r="U12" s="196">
        <v>2.4900000000000002</v>
      </c>
      <c r="V12" s="196">
        <v>6.22</v>
      </c>
      <c r="W12" s="196">
        <v>15.58</v>
      </c>
      <c r="X12" s="196">
        <v>50.39</v>
      </c>
      <c r="Y12" s="196">
        <v>0</v>
      </c>
      <c r="Z12" s="196">
        <v>64.64</v>
      </c>
      <c r="AA12" s="196">
        <v>25.22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242.99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14.3</v>
      </c>
      <c r="E13" s="196">
        <v>0</v>
      </c>
      <c r="F13" s="196">
        <v>4.7699999999999996</v>
      </c>
      <c r="G13" s="196">
        <v>22.9</v>
      </c>
      <c r="H13" s="196">
        <v>0</v>
      </c>
      <c r="I13" s="196">
        <v>10.11</v>
      </c>
      <c r="J13" s="196">
        <v>30.81</v>
      </c>
      <c r="K13" s="196">
        <v>238.13</v>
      </c>
      <c r="L13" s="196">
        <v>6.55</v>
      </c>
      <c r="M13" s="196">
        <v>2.56</v>
      </c>
      <c r="N13" s="196">
        <v>1.04</v>
      </c>
      <c r="O13" s="196">
        <v>2.94</v>
      </c>
      <c r="P13" s="196">
        <v>1.0900000000000001</v>
      </c>
      <c r="Q13" s="196">
        <v>5.74</v>
      </c>
      <c r="R13" s="196">
        <v>10.94</v>
      </c>
      <c r="S13" s="196">
        <v>5.83</v>
      </c>
      <c r="T13" s="196">
        <v>0</v>
      </c>
      <c r="U13" s="196">
        <v>2.4900000000000002</v>
      </c>
      <c r="V13" s="196">
        <v>6.22</v>
      </c>
      <c r="W13" s="196">
        <v>15.58</v>
      </c>
      <c r="X13" s="196">
        <v>50.39</v>
      </c>
      <c r="Y13" s="196">
        <v>0</v>
      </c>
      <c r="Z13" s="196">
        <v>64.64</v>
      </c>
      <c r="AA13" s="196">
        <v>25.22</v>
      </c>
      <c r="AB13" s="196">
        <v>0</v>
      </c>
      <c r="AC13" s="196">
        <v>0</v>
      </c>
      <c r="AD13" s="196">
        <v>24.92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-35</v>
      </c>
      <c r="AL13" s="196">
        <v>0</v>
      </c>
      <c r="AM13" s="196">
        <v>0</v>
      </c>
      <c r="AN13" s="196">
        <v>0</v>
      </c>
      <c r="AO13" s="196">
        <v>242.99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14.3</v>
      </c>
      <c r="E14" s="196">
        <v>0</v>
      </c>
      <c r="F14" s="196">
        <v>4.7699999999999996</v>
      </c>
      <c r="G14" s="196">
        <v>22.9</v>
      </c>
      <c r="H14" s="196">
        <v>0</v>
      </c>
      <c r="I14" s="196">
        <v>10.11</v>
      </c>
      <c r="J14" s="196">
        <v>30.81</v>
      </c>
      <c r="K14" s="196">
        <v>238.13</v>
      </c>
      <c r="L14" s="196">
        <v>6.55</v>
      </c>
      <c r="M14" s="196">
        <v>2.56</v>
      </c>
      <c r="N14" s="196">
        <v>1.04</v>
      </c>
      <c r="O14" s="196">
        <v>2.94</v>
      </c>
      <c r="P14" s="196">
        <v>1.0900000000000001</v>
      </c>
      <c r="Q14" s="196">
        <v>5.74</v>
      </c>
      <c r="R14" s="196">
        <v>10.94</v>
      </c>
      <c r="S14" s="196">
        <v>5.83</v>
      </c>
      <c r="T14" s="196">
        <v>0</v>
      </c>
      <c r="U14" s="196">
        <v>2.4900000000000002</v>
      </c>
      <c r="V14" s="196">
        <v>6.22</v>
      </c>
      <c r="W14" s="196">
        <v>15.58</v>
      </c>
      <c r="X14" s="196">
        <v>50.39</v>
      </c>
      <c r="Y14" s="196">
        <v>0</v>
      </c>
      <c r="Z14" s="196">
        <v>64.64</v>
      </c>
      <c r="AA14" s="196">
        <v>25.22</v>
      </c>
      <c r="AB14" s="196">
        <v>0</v>
      </c>
      <c r="AC14" s="196">
        <v>0</v>
      </c>
      <c r="AD14" s="196">
        <v>24.92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-35</v>
      </c>
      <c r="AL14" s="196">
        <v>0</v>
      </c>
      <c r="AM14" s="196">
        <v>0</v>
      </c>
      <c r="AN14" s="196">
        <v>0</v>
      </c>
      <c r="AO14" s="196">
        <v>242.99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14.3</v>
      </c>
      <c r="E15" s="196">
        <v>0</v>
      </c>
      <c r="F15" s="196">
        <v>4.7699999999999996</v>
      </c>
      <c r="G15" s="196">
        <v>22.9</v>
      </c>
      <c r="H15" s="196">
        <v>0</v>
      </c>
      <c r="I15" s="196">
        <v>10.11</v>
      </c>
      <c r="J15" s="196">
        <v>30.81</v>
      </c>
      <c r="K15" s="196">
        <v>238.13</v>
      </c>
      <c r="L15" s="196">
        <v>6.55</v>
      </c>
      <c r="M15" s="196">
        <v>2.56</v>
      </c>
      <c r="N15" s="196">
        <v>1.04</v>
      </c>
      <c r="O15" s="196">
        <v>2.94</v>
      </c>
      <c r="P15" s="196">
        <v>1.0900000000000001</v>
      </c>
      <c r="Q15" s="196">
        <v>5.74</v>
      </c>
      <c r="R15" s="196">
        <v>10.94</v>
      </c>
      <c r="S15" s="196">
        <v>5.83</v>
      </c>
      <c r="T15" s="196">
        <v>0</v>
      </c>
      <c r="U15" s="196">
        <v>2.4900000000000002</v>
      </c>
      <c r="V15" s="196">
        <v>6.22</v>
      </c>
      <c r="W15" s="196">
        <v>15.58</v>
      </c>
      <c r="X15" s="196">
        <v>50.39</v>
      </c>
      <c r="Y15" s="196">
        <v>0</v>
      </c>
      <c r="Z15" s="196">
        <v>64.64</v>
      </c>
      <c r="AA15" s="196">
        <v>25.22</v>
      </c>
      <c r="AB15" s="196">
        <v>0</v>
      </c>
      <c r="AC15" s="196">
        <v>0</v>
      </c>
      <c r="AD15" s="196">
        <v>24.92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-35</v>
      </c>
      <c r="AL15" s="196">
        <v>0</v>
      </c>
      <c r="AM15" s="196">
        <v>0</v>
      </c>
      <c r="AN15" s="196">
        <v>0</v>
      </c>
      <c r="AO15" s="196">
        <v>242.99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14.3</v>
      </c>
      <c r="E16" s="196">
        <v>0</v>
      </c>
      <c r="F16" s="196">
        <v>4.7699999999999996</v>
      </c>
      <c r="G16" s="196">
        <v>22.9</v>
      </c>
      <c r="H16" s="196">
        <v>0</v>
      </c>
      <c r="I16" s="196">
        <v>10.11</v>
      </c>
      <c r="J16" s="196">
        <v>30.81</v>
      </c>
      <c r="K16" s="196">
        <v>238.13</v>
      </c>
      <c r="L16" s="196">
        <v>6.55</v>
      </c>
      <c r="M16" s="196">
        <v>2.56</v>
      </c>
      <c r="N16" s="196">
        <v>1.04</v>
      </c>
      <c r="O16" s="196">
        <v>2.94</v>
      </c>
      <c r="P16" s="196">
        <v>1.0900000000000001</v>
      </c>
      <c r="Q16" s="196">
        <v>5.74</v>
      </c>
      <c r="R16" s="196">
        <v>10.94</v>
      </c>
      <c r="S16" s="196">
        <v>5.83</v>
      </c>
      <c r="T16" s="196">
        <v>0</v>
      </c>
      <c r="U16" s="196">
        <v>2.4900000000000002</v>
      </c>
      <c r="V16" s="196">
        <v>6.22</v>
      </c>
      <c r="W16" s="196">
        <v>15.58</v>
      </c>
      <c r="X16" s="196">
        <v>50.39</v>
      </c>
      <c r="Y16" s="196">
        <v>0</v>
      </c>
      <c r="Z16" s="196">
        <v>64.64</v>
      </c>
      <c r="AA16" s="196">
        <v>25.22</v>
      </c>
      <c r="AB16" s="196">
        <v>0</v>
      </c>
      <c r="AC16" s="196">
        <v>0</v>
      </c>
      <c r="AD16" s="196">
        <v>24.92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-35</v>
      </c>
      <c r="AL16" s="196">
        <v>0</v>
      </c>
      <c r="AM16" s="196">
        <v>0</v>
      </c>
      <c r="AN16" s="196">
        <v>0</v>
      </c>
      <c r="AO16" s="196">
        <v>242.99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14.3</v>
      </c>
      <c r="E17" s="196">
        <v>0</v>
      </c>
      <c r="F17" s="196">
        <v>4.7699999999999996</v>
      </c>
      <c r="G17" s="196">
        <v>22.9</v>
      </c>
      <c r="H17" s="196">
        <v>0</v>
      </c>
      <c r="I17" s="196">
        <v>10.11</v>
      </c>
      <c r="J17" s="196">
        <v>30.81</v>
      </c>
      <c r="K17" s="196">
        <v>238.13</v>
      </c>
      <c r="L17" s="196">
        <v>6.55</v>
      </c>
      <c r="M17" s="196">
        <v>2.56</v>
      </c>
      <c r="N17" s="196">
        <v>1.04</v>
      </c>
      <c r="O17" s="196">
        <v>2.94</v>
      </c>
      <c r="P17" s="196">
        <v>1.0900000000000001</v>
      </c>
      <c r="Q17" s="196">
        <v>5.74</v>
      </c>
      <c r="R17" s="196">
        <v>10.94</v>
      </c>
      <c r="S17" s="196">
        <v>5.83</v>
      </c>
      <c r="T17" s="196">
        <v>0</v>
      </c>
      <c r="U17" s="196">
        <v>2.4900000000000002</v>
      </c>
      <c r="V17" s="196">
        <v>6.22</v>
      </c>
      <c r="W17" s="196">
        <v>15.58</v>
      </c>
      <c r="X17" s="196">
        <v>50.39</v>
      </c>
      <c r="Y17" s="196">
        <v>0</v>
      </c>
      <c r="Z17" s="196">
        <v>64.64</v>
      </c>
      <c r="AA17" s="196">
        <v>25.22</v>
      </c>
      <c r="AB17" s="196">
        <v>0</v>
      </c>
      <c r="AC17" s="196">
        <v>0</v>
      </c>
      <c r="AD17" s="196">
        <v>24.92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-35</v>
      </c>
      <c r="AL17" s="196">
        <v>0</v>
      </c>
      <c r="AM17" s="196">
        <v>0</v>
      </c>
      <c r="AN17" s="196">
        <v>0</v>
      </c>
      <c r="AO17" s="196">
        <v>242.99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14.3</v>
      </c>
      <c r="E18" s="196">
        <v>0</v>
      </c>
      <c r="F18" s="196">
        <v>4.7699999999999996</v>
      </c>
      <c r="G18" s="196">
        <v>22.9</v>
      </c>
      <c r="H18" s="196">
        <v>0</v>
      </c>
      <c r="I18" s="196">
        <v>10.11</v>
      </c>
      <c r="J18" s="196">
        <v>30.81</v>
      </c>
      <c r="K18" s="196">
        <v>238.13</v>
      </c>
      <c r="L18" s="196">
        <v>6.55</v>
      </c>
      <c r="M18" s="196">
        <v>2.56</v>
      </c>
      <c r="N18" s="196">
        <v>1.04</v>
      </c>
      <c r="O18" s="196">
        <v>2.94</v>
      </c>
      <c r="P18" s="196">
        <v>1.0900000000000001</v>
      </c>
      <c r="Q18" s="196">
        <v>5.74</v>
      </c>
      <c r="R18" s="196">
        <v>10.94</v>
      </c>
      <c r="S18" s="196">
        <v>5.83</v>
      </c>
      <c r="T18" s="196">
        <v>0</v>
      </c>
      <c r="U18" s="196">
        <v>2.4900000000000002</v>
      </c>
      <c r="V18" s="196">
        <v>6.22</v>
      </c>
      <c r="W18" s="196">
        <v>15.58</v>
      </c>
      <c r="X18" s="196">
        <v>50.39</v>
      </c>
      <c r="Y18" s="196">
        <v>0</v>
      </c>
      <c r="Z18" s="196">
        <v>64.64</v>
      </c>
      <c r="AA18" s="196">
        <v>25.22</v>
      </c>
      <c r="AB18" s="196">
        <v>0</v>
      </c>
      <c r="AC18" s="196">
        <v>0</v>
      </c>
      <c r="AD18" s="196">
        <v>24.92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-35</v>
      </c>
      <c r="AL18" s="196">
        <v>0</v>
      </c>
      <c r="AM18" s="196">
        <v>0</v>
      </c>
      <c r="AN18" s="196">
        <v>0</v>
      </c>
      <c r="AO18" s="196">
        <v>242.99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14.3</v>
      </c>
      <c r="E19" s="196">
        <v>0</v>
      </c>
      <c r="F19" s="196">
        <v>4.7699999999999996</v>
      </c>
      <c r="G19" s="196">
        <v>22.9</v>
      </c>
      <c r="H19" s="196">
        <v>0</v>
      </c>
      <c r="I19" s="196">
        <v>10.11</v>
      </c>
      <c r="J19" s="196">
        <v>30.81</v>
      </c>
      <c r="K19" s="196">
        <v>238.13</v>
      </c>
      <c r="L19" s="196">
        <v>6.55</v>
      </c>
      <c r="M19" s="196">
        <v>2.56</v>
      </c>
      <c r="N19" s="196">
        <v>1.04</v>
      </c>
      <c r="O19" s="196">
        <v>2.94</v>
      </c>
      <c r="P19" s="196">
        <v>1.0900000000000001</v>
      </c>
      <c r="Q19" s="196">
        <v>5.74</v>
      </c>
      <c r="R19" s="196">
        <v>10.94</v>
      </c>
      <c r="S19" s="196">
        <v>5.83</v>
      </c>
      <c r="T19" s="196">
        <v>0</v>
      </c>
      <c r="U19" s="196">
        <v>2.4900000000000002</v>
      </c>
      <c r="V19" s="196">
        <v>6.22</v>
      </c>
      <c r="W19" s="196">
        <v>15.58</v>
      </c>
      <c r="X19" s="196">
        <v>50.39</v>
      </c>
      <c r="Y19" s="196">
        <v>0</v>
      </c>
      <c r="Z19" s="196">
        <v>64.64</v>
      </c>
      <c r="AA19" s="196">
        <v>25.22</v>
      </c>
      <c r="AB19" s="196">
        <v>0</v>
      </c>
      <c r="AC19" s="196">
        <v>0</v>
      </c>
      <c r="AD19" s="196">
        <v>24.92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-35</v>
      </c>
      <c r="AL19" s="196">
        <v>0</v>
      </c>
      <c r="AM19" s="196">
        <v>0</v>
      </c>
      <c r="AN19" s="196">
        <v>0</v>
      </c>
      <c r="AO19" s="196">
        <v>242.99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14.3</v>
      </c>
      <c r="E20" s="196">
        <v>0</v>
      </c>
      <c r="F20" s="196">
        <v>4.7699999999999996</v>
      </c>
      <c r="G20" s="196">
        <v>22.9</v>
      </c>
      <c r="H20" s="196">
        <v>0</v>
      </c>
      <c r="I20" s="196">
        <v>10.11</v>
      </c>
      <c r="J20" s="196">
        <v>30.81</v>
      </c>
      <c r="K20" s="196">
        <v>238.13</v>
      </c>
      <c r="L20" s="196">
        <v>6.55</v>
      </c>
      <c r="M20" s="196">
        <v>2.56</v>
      </c>
      <c r="N20" s="196">
        <v>1.04</v>
      </c>
      <c r="O20" s="196">
        <v>2.94</v>
      </c>
      <c r="P20" s="196">
        <v>1.0900000000000001</v>
      </c>
      <c r="Q20" s="196">
        <v>5.74</v>
      </c>
      <c r="R20" s="196">
        <v>10.94</v>
      </c>
      <c r="S20" s="196">
        <v>5.83</v>
      </c>
      <c r="T20" s="196">
        <v>0</v>
      </c>
      <c r="U20" s="196">
        <v>2.4900000000000002</v>
      </c>
      <c r="V20" s="196">
        <v>6.22</v>
      </c>
      <c r="W20" s="196">
        <v>15.58</v>
      </c>
      <c r="X20" s="196">
        <v>50.39</v>
      </c>
      <c r="Y20" s="196">
        <v>0</v>
      </c>
      <c r="Z20" s="196">
        <v>64.64</v>
      </c>
      <c r="AA20" s="196">
        <v>25.22</v>
      </c>
      <c r="AB20" s="196">
        <v>0</v>
      </c>
      <c r="AC20" s="196">
        <v>0</v>
      </c>
      <c r="AD20" s="196">
        <v>24.92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-35</v>
      </c>
      <c r="AL20" s="196">
        <v>0</v>
      </c>
      <c r="AM20" s="196">
        <v>0</v>
      </c>
      <c r="AN20" s="196">
        <v>0</v>
      </c>
      <c r="AO20" s="196">
        <v>242.99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14.3</v>
      </c>
      <c r="E21" s="196">
        <v>0</v>
      </c>
      <c r="F21" s="196">
        <v>4.7699999999999996</v>
      </c>
      <c r="G21" s="196">
        <v>22.9</v>
      </c>
      <c r="H21" s="196">
        <v>0</v>
      </c>
      <c r="I21" s="196">
        <v>10.11</v>
      </c>
      <c r="J21" s="196">
        <v>30.81</v>
      </c>
      <c r="K21" s="196">
        <v>238.13</v>
      </c>
      <c r="L21" s="196">
        <v>6.55</v>
      </c>
      <c r="M21" s="196">
        <v>2.56</v>
      </c>
      <c r="N21" s="196">
        <v>1.04</v>
      </c>
      <c r="O21" s="196">
        <v>2.94</v>
      </c>
      <c r="P21" s="196">
        <v>1.0900000000000001</v>
      </c>
      <c r="Q21" s="196">
        <v>5.74</v>
      </c>
      <c r="R21" s="196">
        <v>10.94</v>
      </c>
      <c r="S21" s="196">
        <v>5.83</v>
      </c>
      <c r="T21" s="196">
        <v>0</v>
      </c>
      <c r="U21" s="196">
        <v>2.4900000000000002</v>
      </c>
      <c r="V21" s="196">
        <v>6.22</v>
      </c>
      <c r="W21" s="196">
        <v>0.82</v>
      </c>
      <c r="X21" s="196">
        <v>2.6</v>
      </c>
      <c r="Y21" s="196">
        <v>0</v>
      </c>
      <c r="Z21" s="196">
        <v>64.64</v>
      </c>
      <c r="AA21" s="196">
        <v>25.22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-35</v>
      </c>
      <c r="AL21" s="196">
        <v>0</v>
      </c>
      <c r="AM21" s="196">
        <v>0</v>
      </c>
      <c r="AN21" s="196">
        <v>0</v>
      </c>
      <c r="AO21" s="196">
        <v>242.99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14.3</v>
      </c>
      <c r="E22" s="196">
        <v>0</v>
      </c>
      <c r="F22" s="196">
        <v>4.7699999999999996</v>
      </c>
      <c r="G22" s="196">
        <v>22.9</v>
      </c>
      <c r="H22" s="196">
        <v>0</v>
      </c>
      <c r="I22" s="196">
        <v>10.11</v>
      </c>
      <c r="J22" s="196">
        <v>30.81</v>
      </c>
      <c r="K22" s="196">
        <v>238.13</v>
      </c>
      <c r="L22" s="196">
        <v>6.55</v>
      </c>
      <c r="M22" s="196">
        <v>2.56</v>
      </c>
      <c r="N22" s="196">
        <v>1.04</v>
      </c>
      <c r="O22" s="196">
        <v>2.94</v>
      </c>
      <c r="P22" s="196">
        <v>1.0900000000000001</v>
      </c>
      <c r="Q22" s="196">
        <v>5.74</v>
      </c>
      <c r="R22" s="196">
        <v>10.94</v>
      </c>
      <c r="S22" s="196">
        <v>5.83</v>
      </c>
      <c r="T22" s="196">
        <v>0</v>
      </c>
      <c r="U22" s="196">
        <v>2.4900000000000002</v>
      </c>
      <c r="V22" s="196">
        <v>6.22</v>
      </c>
      <c r="W22" s="196">
        <v>0.82</v>
      </c>
      <c r="X22" s="196">
        <v>2.6</v>
      </c>
      <c r="Y22" s="196">
        <v>0</v>
      </c>
      <c r="Z22" s="196">
        <v>40.81</v>
      </c>
      <c r="AA22" s="196">
        <v>25.22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-35</v>
      </c>
      <c r="AL22" s="196">
        <v>0</v>
      </c>
      <c r="AM22" s="196">
        <v>0</v>
      </c>
      <c r="AN22" s="196">
        <v>0</v>
      </c>
      <c r="AO22" s="196">
        <v>242.99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14.3</v>
      </c>
      <c r="E23" s="196">
        <v>0</v>
      </c>
      <c r="F23" s="196">
        <v>4.7699999999999996</v>
      </c>
      <c r="G23" s="196">
        <v>22.9</v>
      </c>
      <c r="H23" s="196">
        <v>0</v>
      </c>
      <c r="I23" s="196">
        <v>10.11</v>
      </c>
      <c r="J23" s="196">
        <v>30.81</v>
      </c>
      <c r="K23" s="196">
        <v>238.13</v>
      </c>
      <c r="L23" s="196">
        <v>6.55</v>
      </c>
      <c r="M23" s="196">
        <v>2.56</v>
      </c>
      <c r="N23" s="196">
        <v>1.04</v>
      </c>
      <c r="O23" s="196">
        <v>2.94</v>
      </c>
      <c r="P23" s="196">
        <v>1.0900000000000001</v>
      </c>
      <c r="Q23" s="196">
        <v>5.74</v>
      </c>
      <c r="R23" s="196">
        <v>11.74</v>
      </c>
      <c r="S23" s="196">
        <v>5.83</v>
      </c>
      <c r="T23" s="196">
        <v>0</v>
      </c>
      <c r="U23" s="196">
        <v>2.4900000000000002</v>
      </c>
      <c r="V23" s="196">
        <v>6.22</v>
      </c>
      <c r="W23" s="196">
        <v>4.03</v>
      </c>
      <c r="X23" s="196">
        <v>8.5299999999999994</v>
      </c>
      <c r="Y23" s="196">
        <v>0</v>
      </c>
      <c r="Z23" s="196">
        <v>14.89</v>
      </c>
      <c r="AA23" s="196">
        <v>25.22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-35</v>
      </c>
      <c r="AL23" s="196">
        <v>0</v>
      </c>
      <c r="AM23" s="196">
        <v>0</v>
      </c>
      <c r="AN23" s="196">
        <v>0</v>
      </c>
      <c r="AO23" s="196">
        <v>242.99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14.3</v>
      </c>
      <c r="E24" s="196">
        <v>0</v>
      </c>
      <c r="F24" s="196">
        <v>4.7699999999999996</v>
      </c>
      <c r="G24" s="196">
        <v>22.9</v>
      </c>
      <c r="H24" s="196">
        <v>0</v>
      </c>
      <c r="I24" s="196">
        <v>10.11</v>
      </c>
      <c r="J24" s="196">
        <v>30.81</v>
      </c>
      <c r="K24" s="196">
        <v>170.93</v>
      </c>
      <c r="L24" s="196">
        <v>6.55</v>
      </c>
      <c r="M24" s="196">
        <v>2.56</v>
      </c>
      <c r="N24" s="196">
        <v>1.04</v>
      </c>
      <c r="O24" s="196">
        <v>2.94</v>
      </c>
      <c r="P24" s="196">
        <v>1.0900000000000001</v>
      </c>
      <c r="Q24" s="196">
        <v>5.74</v>
      </c>
      <c r="R24" s="196">
        <v>10.94</v>
      </c>
      <c r="S24" s="196">
        <v>5.83</v>
      </c>
      <c r="T24" s="196">
        <v>0</v>
      </c>
      <c r="U24" s="196">
        <v>2.4900000000000002</v>
      </c>
      <c r="V24" s="196">
        <v>6.22</v>
      </c>
      <c r="W24" s="196">
        <v>1.1000000000000001</v>
      </c>
      <c r="X24" s="196">
        <v>2.6</v>
      </c>
      <c r="Y24" s="196">
        <v>0</v>
      </c>
      <c r="Z24" s="196">
        <v>4.9000000000000004</v>
      </c>
      <c r="AA24" s="196">
        <v>25.22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-35</v>
      </c>
      <c r="AL24" s="196">
        <v>0</v>
      </c>
      <c r="AM24" s="196">
        <v>0</v>
      </c>
      <c r="AN24" s="196">
        <v>0</v>
      </c>
      <c r="AO24" s="196">
        <v>242.99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14.3</v>
      </c>
      <c r="E25" s="196">
        <v>0</v>
      </c>
      <c r="F25" s="196">
        <v>4.7699999999999996</v>
      </c>
      <c r="G25" s="196">
        <v>22.9</v>
      </c>
      <c r="H25" s="196">
        <v>0</v>
      </c>
      <c r="I25" s="196">
        <v>10.11</v>
      </c>
      <c r="J25" s="196">
        <v>30.81</v>
      </c>
      <c r="K25" s="196">
        <v>122.94</v>
      </c>
      <c r="L25" s="196">
        <v>6.55</v>
      </c>
      <c r="M25" s="196">
        <v>2.56</v>
      </c>
      <c r="N25" s="196">
        <v>1.04</v>
      </c>
      <c r="O25" s="196">
        <v>2.94</v>
      </c>
      <c r="P25" s="196">
        <v>1.0900000000000001</v>
      </c>
      <c r="Q25" s="196">
        <v>5.74</v>
      </c>
      <c r="R25" s="196">
        <v>0.75</v>
      </c>
      <c r="S25" s="196">
        <v>5.83</v>
      </c>
      <c r="T25" s="196">
        <v>0</v>
      </c>
      <c r="U25" s="196">
        <v>2.4900000000000002</v>
      </c>
      <c r="V25" s="196">
        <v>0.36</v>
      </c>
      <c r="W25" s="196">
        <v>0.82</v>
      </c>
      <c r="X25" s="196">
        <v>2.6</v>
      </c>
      <c r="Y25" s="196">
        <v>0</v>
      </c>
      <c r="Z25" s="196">
        <v>4.9000000000000004</v>
      </c>
      <c r="AA25" s="196">
        <v>25.22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-35</v>
      </c>
      <c r="AL25" s="196">
        <v>0</v>
      </c>
      <c r="AM25" s="196">
        <v>0</v>
      </c>
      <c r="AN25" s="196">
        <v>0</v>
      </c>
      <c r="AO25" s="196">
        <v>242.99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14.3</v>
      </c>
      <c r="E26" s="196">
        <v>0</v>
      </c>
      <c r="F26" s="196">
        <v>4.7699999999999996</v>
      </c>
      <c r="G26" s="196">
        <v>22.9</v>
      </c>
      <c r="H26" s="196">
        <v>0</v>
      </c>
      <c r="I26" s="196">
        <v>10.11</v>
      </c>
      <c r="J26" s="196">
        <v>30.81</v>
      </c>
      <c r="K26" s="196">
        <v>74.95</v>
      </c>
      <c r="L26" s="196">
        <v>6.55</v>
      </c>
      <c r="M26" s="196">
        <v>2.56</v>
      </c>
      <c r="N26" s="196">
        <v>1.04</v>
      </c>
      <c r="O26" s="196">
        <v>2.94</v>
      </c>
      <c r="P26" s="196">
        <v>1.0900000000000001</v>
      </c>
      <c r="Q26" s="196">
        <v>5.74</v>
      </c>
      <c r="R26" s="196">
        <v>0.74</v>
      </c>
      <c r="S26" s="196">
        <v>5.83</v>
      </c>
      <c r="T26" s="196">
        <v>0</v>
      </c>
      <c r="U26" s="196">
        <v>2.4900000000000002</v>
      </c>
      <c r="V26" s="196">
        <v>1.0900000000000001</v>
      </c>
      <c r="W26" s="196">
        <v>0.82</v>
      </c>
      <c r="X26" s="196">
        <v>2.6</v>
      </c>
      <c r="Y26" s="196">
        <v>0</v>
      </c>
      <c r="Z26" s="196">
        <v>4.9000000000000004</v>
      </c>
      <c r="AA26" s="196">
        <v>25.22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-35</v>
      </c>
      <c r="AL26" s="196">
        <v>0</v>
      </c>
      <c r="AM26" s="196">
        <v>0</v>
      </c>
      <c r="AN26" s="196">
        <v>0</v>
      </c>
      <c r="AO26" s="196">
        <v>242.99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20.059999999999999</v>
      </c>
      <c r="E27" s="196">
        <v>0</v>
      </c>
      <c r="F27" s="196">
        <v>4.7699999999999996</v>
      </c>
      <c r="G27" s="196">
        <v>22.9</v>
      </c>
      <c r="H27" s="196">
        <v>0</v>
      </c>
      <c r="I27" s="196">
        <v>10.11</v>
      </c>
      <c r="J27" s="196">
        <v>30.81</v>
      </c>
      <c r="K27" s="196">
        <v>20.329999999999998</v>
      </c>
      <c r="L27" s="196">
        <v>0.39</v>
      </c>
      <c r="M27" s="196">
        <v>2.56</v>
      </c>
      <c r="N27" s="196">
        <v>1.04</v>
      </c>
      <c r="O27" s="196">
        <v>2.94</v>
      </c>
      <c r="P27" s="196">
        <v>1.0900000000000001</v>
      </c>
      <c r="Q27" s="196">
        <v>0.38</v>
      </c>
      <c r="R27" s="196">
        <v>0</v>
      </c>
      <c r="S27" s="196">
        <v>0.46</v>
      </c>
      <c r="T27" s="196">
        <v>0</v>
      </c>
      <c r="U27" s="196">
        <v>2.4900000000000002</v>
      </c>
      <c r="V27" s="196">
        <v>0.37</v>
      </c>
      <c r="W27" s="196">
        <v>0.82</v>
      </c>
      <c r="X27" s="196">
        <v>2.6</v>
      </c>
      <c r="Y27" s="196">
        <v>0</v>
      </c>
      <c r="Z27" s="196">
        <v>4.9000000000000004</v>
      </c>
      <c r="AA27" s="196">
        <v>1.59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-35</v>
      </c>
      <c r="AL27" s="196">
        <v>0</v>
      </c>
      <c r="AM27" s="196">
        <v>0</v>
      </c>
      <c r="AN27" s="196">
        <v>0</v>
      </c>
      <c r="AO27" s="196">
        <v>242.99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20.059999999999999</v>
      </c>
      <c r="E28" s="196">
        <v>0</v>
      </c>
      <c r="F28" s="196">
        <v>4.7699999999999996</v>
      </c>
      <c r="G28" s="196">
        <v>22.9</v>
      </c>
      <c r="H28" s="196">
        <v>0</v>
      </c>
      <c r="I28" s="196">
        <v>10.11</v>
      </c>
      <c r="J28" s="196">
        <v>30.81</v>
      </c>
      <c r="K28" s="196">
        <v>32.06</v>
      </c>
      <c r="L28" s="196">
        <v>0.52</v>
      </c>
      <c r="M28" s="196">
        <v>2.56</v>
      </c>
      <c r="N28" s="196">
        <v>1.04</v>
      </c>
      <c r="O28" s="196">
        <v>2.94</v>
      </c>
      <c r="P28" s="196">
        <v>1.0900000000000001</v>
      </c>
      <c r="Q28" s="196">
        <v>0.4</v>
      </c>
      <c r="R28" s="196">
        <v>0.93</v>
      </c>
      <c r="S28" s="196">
        <v>1.1000000000000001</v>
      </c>
      <c r="T28" s="196">
        <v>0</v>
      </c>
      <c r="U28" s="196">
        <v>2.4900000000000002</v>
      </c>
      <c r="V28" s="196">
        <v>0.36</v>
      </c>
      <c r="W28" s="196">
        <v>1.33</v>
      </c>
      <c r="X28" s="196">
        <v>4.54</v>
      </c>
      <c r="Y28" s="196">
        <v>0</v>
      </c>
      <c r="Z28" s="196">
        <v>4.9000000000000004</v>
      </c>
      <c r="AA28" s="196">
        <v>4.3600000000000003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-35</v>
      </c>
      <c r="AL28" s="196">
        <v>0</v>
      </c>
      <c r="AM28" s="196">
        <v>0</v>
      </c>
      <c r="AN28" s="196">
        <v>0</v>
      </c>
      <c r="AO28" s="196">
        <v>242.99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20.059999999999999</v>
      </c>
      <c r="E29" s="196">
        <v>0</v>
      </c>
      <c r="F29" s="196">
        <v>4.7699999999999996</v>
      </c>
      <c r="G29" s="196">
        <v>22.9</v>
      </c>
      <c r="H29" s="196">
        <v>0</v>
      </c>
      <c r="I29" s="196">
        <v>10.11</v>
      </c>
      <c r="J29" s="196">
        <v>30.81</v>
      </c>
      <c r="K29" s="196">
        <v>20.32</v>
      </c>
      <c r="L29" s="196">
        <v>0.39</v>
      </c>
      <c r="M29" s="196">
        <v>2.56</v>
      </c>
      <c r="N29" s="196">
        <v>1.04</v>
      </c>
      <c r="O29" s="196">
        <v>2.94</v>
      </c>
      <c r="P29" s="196">
        <v>1.0900000000000001</v>
      </c>
      <c r="Q29" s="196">
        <v>0.38</v>
      </c>
      <c r="R29" s="196">
        <v>0.75</v>
      </c>
      <c r="S29" s="196">
        <v>0.47</v>
      </c>
      <c r="T29" s="196">
        <v>0</v>
      </c>
      <c r="U29" s="196">
        <v>2.4900000000000002</v>
      </c>
      <c r="V29" s="196">
        <v>0.36</v>
      </c>
      <c r="W29" s="196">
        <v>0.82</v>
      </c>
      <c r="X29" s="196">
        <v>2.6</v>
      </c>
      <c r="Y29" s="196">
        <v>0</v>
      </c>
      <c r="Z29" s="196">
        <v>4.9000000000000004</v>
      </c>
      <c r="AA29" s="196">
        <v>1.59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57.99</v>
      </c>
      <c r="AH29" s="196">
        <v>0</v>
      </c>
      <c r="AI29" s="196">
        <v>21.22</v>
      </c>
      <c r="AJ29" s="196">
        <v>0</v>
      </c>
      <c r="AK29" s="196">
        <v>-22.55</v>
      </c>
      <c r="AL29" s="196">
        <v>0</v>
      </c>
      <c r="AM29" s="196">
        <v>0</v>
      </c>
      <c r="AN29" s="196">
        <v>0</v>
      </c>
      <c r="AO29" s="196">
        <v>192.99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20.059999999999999</v>
      </c>
      <c r="E30" s="196">
        <v>0</v>
      </c>
      <c r="F30" s="196">
        <v>4.7699999999999996</v>
      </c>
      <c r="G30" s="196">
        <v>22.9</v>
      </c>
      <c r="H30" s="196">
        <v>0</v>
      </c>
      <c r="I30" s="196">
        <v>10.11</v>
      </c>
      <c r="J30" s="196">
        <v>30.81</v>
      </c>
      <c r="K30" s="196">
        <v>20.32</v>
      </c>
      <c r="L30" s="196">
        <v>0.39</v>
      </c>
      <c r="M30" s="196">
        <v>2.56</v>
      </c>
      <c r="N30" s="196">
        <v>1.04</v>
      </c>
      <c r="O30" s="196">
        <v>2.94</v>
      </c>
      <c r="P30" s="196">
        <v>1.0900000000000001</v>
      </c>
      <c r="Q30" s="196">
        <v>0.38</v>
      </c>
      <c r="R30" s="196">
        <v>0.75</v>
      </c>
      <c r="S30" s="196">
        <v>0.47</v>
      </c>
      <c r="T30" s="196">
        <v>0</v>
      </c>
      <c r="U30" s="196">
        <v>2.4900000000000002</v>
      </c>
      <c r="V30" s="196">
        <v>0.36</v>
      </c>
      <c r="W30" s="196">
        <v>0.82</v>
      </c>
      <c r="X30" s="196">
        <v>2.6</v>
      </c>
      <c r="Y30" s="196">
        <v>0</v>
      </c>
      <c r="Z30" s="196">
        <v>4.9000000000000004</v>
      </c>
      <c r="AA30" s="196">
        <v>1.59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45.26</v>
      </c>
      <c r="AH30" s="196">
        <v>0</v>
      </c>
      <c r="AI30" s="196">
        <v>21.22</v>
      </c>
      <c r="AJ30" s="196">
        <v>0</v>
      </c>
      <c r="AK30" s="196">
        <v>-22.55</v>
      </c>
      <c r="AL30" s="196">
        <v>0</v>
      </c>
      <c r="AM30" s="196">
        <v>0</v>
      </c>
      <c r="AN30" s="196">
        <v>0</v>
      </c>
      <c r="AO30" s="196">
        <v>192.99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20.059999999999999</v>
      </c>
      <c r="E31" s="196">
        <v>0</v>
      </c>
      <c r="F31" s="196">
        <v>4.7699999999999996</v>
      </c>
      <c r="G31" s="196">
        <v>22.9</v>
      </c>
      <c r="H31" s="196">
        <v>0</v>
      </c>
      <c r="I31" s="196">
        <v>10.11</v>
      </c>
      <c r="J31" s="196">
        <v>30.81</v>
      </c>
      <c r="K31" s="196">
        <v>20.32</v>
      </c>
      <c r="L31" s="196">
        <v>0.39</v>
      </c>
      <c r="M31" s="196">
        <v>2.56</v>
      </c>
      <c r="N31" s="196">
        <v>1.04</v>
      </c>
      <c r="O31" s="196">
        <v>2.94</v>
      </c>
      <c r="P31" s="196">
        <v>1.0900000000000001</v>
      </c>
      <c r="Q31" s="196">
        <v>0.38</v>
      </c>
      <c r="R31" s="196">
        <v>0.75</v>
      </c>
      <c r="S31" s="196">
        <v>0.47</v>
      </c>
      <c r="T31" s="196">
        <v>0</v>
      </c>
      <c r="U31" s="196">
        <v>2.4900000000000002</v>
      </c>
      <c r="V31" s="196">
        <v>0.36</v>
      </c>
      <c r="W31" s="196">
        <v>0.82</v>
      </c>
      <c r="X31" s="196">
        <v>2.6</v>
      </c>
      <c r="Y31" s="196">
        <v>0</v>
      </c>
      <c r="Z31" s="196">
        <v>4.9000000000000004</v>
      </c>
      <c r="AA31" s="196">
        <v>1.59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45.26</v>
      </c>
      <c r="AH31" s="196">
        <v>0</v>
      </c>
      <c r="AI31" s="196">
        <v>21.22</v>
      </c>
      <c r="AJ31" s="196">
        <v>0</v>
      </c>
      <c r="AK31" s="196">
        <v>-22.55</v>
      </c>
      <c r="AL31" s="196">
        <v>0</v>
      </c>
      <c r="AM31" s="196">
        <v>0</v>
      </c>
      <c r="AN31" s="196">
        <v>0</v>
      </c>
      <c r="AO31" s="196">
        <v>152.99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20.059999999999999</v>
      </c>
      <c r="E32" s="196">
        <v>0</v>
      </c>
      <c r="F32" s="196">
        <v>4.7699999999999996</v>
      </c>
      <c r="G32" s="196">
        <v>22.9</v>
      </c>
      <c r="H32" s="196">
        <v>0</v>
      </c>
      <c r="I32" s="196">
        <v>10.11</v>
      </c>
      <c r="J32" s="196">
        <v>30.81</v>
      </c>
      <c r="K32" s="196">
        <v>20.32</v>
      </c>
      <c r="L32" s="196">
        <v>0.39</v>
      </c>
      <c r="M32" s="196">
        <v>2.56</v>
      </c>
      <c r="N32" s="196">
        <v>1.04</v>
      </c>
      <c r="O32" s="196">
        <v>2.94</v>
      </c>
      <c r="P32" s="196">
        <v>1.0900000000000001</v>
      </c>
      <c r="Q32" s="196">
        <v>0.38</v>
      </c>
      <c r="R32" s="196">
        <v>0.75</v>
      </c>
      <c r="S32" s="196">
        <v>0.47</v>
      </c>
      <c r="T32" s="196">
        <v>0</v>
      </c>
      <c r="U32" s="196">
        <v>2.4900000000000002</v>
      </c>
      <c r="V32" s="196">
        <v>0.36</v>
      </c>
      <c r="W32" s="196">
        <v>0.82</v>
      </c>
      <c r="X32" s="196">
        <v>2.6</v>
      </c>
      <c r="Y32" s="196">
        <v>0</v>
      </c>
      <c r="Z32" s="196">
        <v>4.9000000000000004</v>
      </c>
      <c r="AA32" s="196">
        <v>1.59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45.26</v>
      </c>
      <c r="AH32" s="196">
        <v>0</v>
      </c>
      <c r="AI32" s="196">
        <v>21.22</v>
      </c>
      <c r="AJ32" s="196">
        <v>0</v>
      </c>
      <c r="AK32" s="196">
        <v>-22.55</v>
      </c>
      <c r="AL32" s="196">
        <v>0</v>
      </c>
      <c r="AM32" s="196">
        <v>0</v>
      </c>
      <c r="AN32" s="196">
        <v>0</v>
      </c>
      <c r="AO32" s="196">
        <v>112.99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20.059999999999999</v>
      </c>
      <c r="E33" s="196">
        <v>0</v>
      </c>
      <c r="F33" s="196">
        <v>4.7699999999999996</v>
      </c>
      <c r="G33" s="196">
        <v>22.9</v>
      </c>
      <c r="H33" s="196">
        <v>0</v>
      </c>
      <c r="I33" s="196">
        <v>10.11</v>
      </c>
      <c r="J33" s="196">
        <v>30.81</v>
      </c>
      <c r="K33" s="196">
        <v>20.32</v>
      </c>
      <c r="L33" s="196">
        <v>0.39</v>
      </c>
      <c r="M33" s="196">
        <v>2.56</v>
      </c>
      <c r="N33" s="196">
        <v>1.04</v>
      </c>
      <c r="O33" s="196">
        <v>2.94</v>
      </c>
      <c r="P33" s="196">
        <v>1.0900000000000001</v>
      </c>
      <c r="Q33" s="196">
        <v>0.38</v>
      </c>
      <c r="R33" s="196">
        <v>0.75</v>
      </c>
      <c r="S33" s="196">
        <v>0.47</v>
      </c>
      <c r="T33" s="196">
        <v>0</v>
      </c>
      <c r="U33" s="196">
        <v>2.4900000000000002</v>
      </c>
      <c r="V33" s="196">
        <v>0.36</v>
      </c>
      <c r="W33" s="196">
        <v>0.82</v>
      </c>
      <c r="X33" s="196">
        <v>2.6</v>
      </c>
      <c r="Y33" s="196">
        <v>0</v>
      </c>
      <c r="Z33" s="196">
        <v>4.9000000000000004</v>
      </c>
      <c r="AA33" s="196">
        <v>1.59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45.26</v>
      </c>
      <c r="AH33" s="196">
        <v>0</v>
      </c>
      <c r="AI33" s="196">
        <v>21.22</v>
      </c>
      <c r="AJ33" s="196">
        <v>0</v>
      </c>
      <c r="AK33" s="196">
        <v>-22.55</v>
      </c>
      <c r="AL33" s="196">
        <v>0</v>
      </c>
      <c r="AM33" s="196">
        <v>0</v>
      </c>
      <c r="AN33" s="196">
        <v>0</v>
      </c>
      <c r="AO33" s="196">
        <v>72.989999999999995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20.059999999999999</v>
      </c>
      <c r="E34" s="196">
        <v>0</v>
      </c>
      <c r="F34" s="196">
        <v>4.7699999999999996</v>
      </c>
      <c r="G34" s="196">
        <v>22.9</v>
      </c>
      <c r="H34" s="196">
        <v>0</v>
      </c>
      <c r="I34" s="196">
        <v>10.11</v>
      </c>
      <c r="J34" s="196">
        <v>30.81</v>
      </c>
      <c r="K34" s="196">
        <v>20.32</v>
      </c>
      <c r="L34" s="196">
        <v>0.39</v>
      </c>
      <c r="M34" s="196">
        <v>2.56</v>
      </c>
      <c r="N34" s="196">
        <v>1.04</v>
      </c>
      <c r="O34" s="196">
        <v>2.94</v>
      </c>
      <c r="P34" s="196">
        <v>1.0900000000000001</v>
      </c>
      <c r="Q34" s="196">
        <v>0.38</v>
      </c>
      <c r="R34" s="196">
        <v>0.75</v>
      </c>
      <c r="S34" s="196">
        <v>0.47</v>
      </c>
      <c r="T34" s="196">
        <v>0</v>
      </c>
      <c r="U34" s="196">
        <v>2.4900000000000002</v>
      </c>
      <c r="V34" s="196">
        <v>0.36</v>
      </c>
      <c r="W34" s="196">
        <v>0.82</v>
      </c>
      <c r="X34" s="196">
        <v>2.6</v>
      </c>
      <c r="Y34" s="196">
        <v>0</v>
      </c>
      <c r="Z34" s="196">
        <v>4.9000000000000004</v>
      </c>
      <c r="AA34" s="196">
        <v>1.59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45.26</v>
      </c>
      <c r="AH34" s="196">
        <v>0</v>
      </c>
      <c r="AI34" s="196">
        <v>21.22</v>
      </c>
      <c r="AJ34" s="196">
        <v>0</v>
      </c>
      <c r="AK34" s="196">
        <v>-22.55</v>
      </c>
      <c r="AL34" s="196">
        <v>0</v>
      </c>
      <c r="AM34" s="196">
        <v>0</v>
      </c>
      <c r="AN34" s="196">
        <v>0</v>
      </c>
      <c r="AO34" s="196">
        <v>72.989999999999995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20.059999999999999</v>
      </c>
      <c r="E35" s="196">
        <v>0</v>
      </c>
      <c r="F35" s="196">
        <v>4.7699999999999996</v>
      </c>
      <c r="G35" s="196">
        <v>22.9</v>
      </c>
      <c r="H35" s="196">
        <v>0</v>
      </c>
      <c r="I35" s="196">
        <v>10.11</v>
      </c>
      <c r="J35" s="196">
        <v>30.81</v>
      </c>
      <c r="K35" s="196">
        <v>20.32</v>
      </c>
      <c r="L35" s="196">
        <v>0.39</v>
      </c>
      <c r="M35" s="196">
        <v>2.56</v>
      </c>
      <c r="N35" s="196">
        <v>1.04</v>
      </c>
      <c r="O35" s="196">
        <v>2.94</v>
      </c>
      <c r="P35" s="196">
        <v>1.0900000000000001</v>
      </c>
      <c r="Q35" s="196">
        <v>0.38</v>
      </c>
      <c r="R35" s="196">
        <v>0.75</v>
      </c>
      <c r="S35" s="196">
        <v>0.47</v>
      </c>
      <c r="T35" s="196">
        <v>0</v>
      </c>
      <c r="U35" s="196">
        <v>2.4900000000000002</v>
      </c>
      <c r="V35" s="196">
        <v>0.36</v>
      </c>
      <c r="W35" s="196">
        <v>0.82</v>
      </c>
      <c r="X35" s="196">
        <v>2.6</v>
      </c>
      <c r="Y35" s="196">
        <v>0</v>
      </c>
      <c r="Z35" s="196">
        <v>4.9000000000000004</v>
      </c>
      <c r="AA35" s="196">
        <v>1.59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45.26</v>
      </c>
      <c r="AH35" s="196">
        <v>0</v>
      </c>
      <c r="AI35" s="196">
        <v>21.22</v>
      </c>
      <c r="AJ35" s="196">
        <v>0</v>
      </c>
      <c r="AK35" s="196">
        <v>-2.95</v>
      </c>
      <c r="AL35" s="196">
        <v>0</v>
      </c>
      <c r="AM35" s="196">
        <v>0</v>
      </c>
      <c r="AN35" s="196">
        <v>0</v>
      </c>
      <c r="AO35" s="196">
        <v>72.989999999999995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20.059999999999999</v>
      </c>
      <c r="E36" s="196">
        <v>0</v>
      </c>
      <c r="F36" s="196">
        <v>4.7699999999999996</v>
      </c>
      <c r="G36" s="196">
        <v>22.9</v>
      </c>
      <c r="H36" s="196">
        <v>0</v>
      </c>
      <c r="I36" s="196">
        <v>10.11</v>
      </c>
      <c r="J36" s="196">
        <v>30.81</v>
      </c>
      <c r="K36" s="196">
        <v>20.32</v>
      </c>
      <c r="L36" s="196">
        <v>0.39</v>
      </c>
      <c r="M36" s="196">
        <v>2.56</v>
      </c>
      <c r="N36" s="196">
        <v>1.04</v>
      </c>
      <c r="O36" s="196">
        <v>2.94</v>
      </c>
      <c r="P36" s="196">
        <v>1.0900000000000001</v>
      </c>
      <c r="Q36" s="196">
        <v>0.38</v>
      </c>
      <c r="R36" s="196">
        <v>0.75</v>
      </c>
      <c r="S36" s="196">
        <v>0.47</v>
      </c>
      <c r="T36" s="196">
        <v>0</v>
      </c>
      <c r="U36" s="196">
        <v>2.4900000000000002</v>
      </c>
      <c r="V36" s="196">
        <v>0.36</v>
      </c>
      <c r="W36" s="196">
        <v>0.82</v>
      </c>
      <c r="X36" s="196">
        <v>2.6</v>
      </c>
      <c r="Y36" s="196">
        <v>0</v>
      </c>
      <c r="Z36" s="196">
        <v>4.9000000000000004</v>
      </c>
      <c r="AA36" s="196">
        <v>1.59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45.26</v>
      </c>
      <c r="AH36" s="196">
        <v>0</v>
      </c>
      <c r="AI36" s="196">
        <v>21.22</v>
      </c>
      <c r="AJ36" s="196">
        <v>0</v>
      </c>
      <c r="AK36" s="196">
        <v>-2.95</v>
      </c>
      <c r="AL36" s="196">
        <v>0</v>
      </c>
      <c r="AM36" s="196">
        <v>0</v>
      </c>
      <c r="AN36" s="196">
        <v>0</v>
      </c>
      <c r="AO36" s="196">
        <v>72.989999999999995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20.059999999999999</v>
      </c>
      <c r="E37" s="196">
        <v>0</v>
      </c>
      <c r="F37" s="196">
        <v>4.7699999999999996</v>
      </c>
      <c r="G37" s="196">
        <v>22.9</v>
      </c>
      <c r="H37" s="196">
        <v>0</v>
      </c>
      <c r="I37" s="196">
        <v>10.11</v>
      </c>
      <c r="J37" s="196">
        <v>30.81</v>
      </c>
      <c r="K37" s="196">
        <v>20.32</v>
      </c>
      <c r="L37" s="196">
        <v>0.39</v>
      </c>
      <c r="M37" s="196">
        <v>2.56</v>
      </c>
      <c r="N37" s="196">
        <v>1.04</v>
      </c>
      <c r="O37" s="196">
        <v>2.94</v>
      </c>
      <c r="P37" s="196">
        <v>3.45</v>
      </c>
      <c r="Q37" s="196">
        <v>0.38</v>
      </c>
      <c r="R37" s="196">
        <v>0.75</v>
      </c>
      <c r="S37" s="196">
        <v>0.47</v>
      </c>
      <c r="T37" s="196">
        <v>0</v>
      </c>
      <c r="U37" s="196">
        <v>2.4900000000000002</v>
      </c>
      <c r="V37" s="196">
        <v>0.36</v>
      </c>
      <c r="W37" s="196">
        <v>0.82</v>
      </c>
      <c r="X37" s="196">
        <v>2.6</v>
      </c>
      <c r="Y37" s="196">
        <v>0</v>
      </c>
      <c r="Z37" s="196">
        <v>4.9000000000000004</v>
      </c>
      <c r="AA37" s="196">
        <v>1.59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45.26</v>
      </c>
      <c r="AH37" s="196">
        <v>0</v>
      </c>
      <c r="AI37" s="196">
        <v>21.22</v>
      </c>
      <c r="AJ37" s="196">
        <v>0</v>
      </c>
      <c r="AK37" s="196">
        <v>-2.95</v>
      </c>
      <c r="AL37" s="196">
        <v>0</v>
      </c>
      <c r="AM37" s="196">
        <v>0</v>
      </c>
      <c r="AN37" s="196">
        <v>0</v>
      </c>
      <c r="AO37" s="196">
        <v>72.989999999999995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20.059999999999999</v>
      </c>
      <c r="E38" s="196">
        <v>0</v>
      </c>
      <c r="F38" s="196">
        <v>4.7699999999999996</v>
      </c>
      <c r="G38" s="196">
        <v>22.9</v>
      </c>
      <c r="H38" s="196">
        <v>0</v>
      </c>
      <c r="I38" s="196">
        <v>10.11</v>
      </c>
      <c r="J38" s="196">
        <v>30.81</v>
      </c>
      <c r="K38" s="196">
        <v>20.32</v>
      </c>
      <c r="L38" s="196">
        <v>0.39</v>
      </c>
      <c r="M38" s="196">
        <v>2.56</v>
      </c>
      <c r="N38" s="196">
        <v>1.04</v>
      </c>
      <c r="O38" s="196">
        <v>2.94</v>
      </c>
      <c r="P38" s="196">
        <v>3.45</v>
      </c>
      <c r="Q38" s="196">
        <v>0.38</v>
      </c>
      <c r="R38" s="196">
        <v>0.75</v>
      </c>
      <c r="S38" s="196">
        <v>0.47</v>
      </c>
      <c r="T38" s="196">
        <v>0</v>
      </c>
      <c r="U38" s="196">
        <v>2.4900000000000002</v>
      </c>
      <c r="V38" s="196">
        <v>0.36</v>
      </c>
      <c r="W38" s="196">
        <v>0.82</v>
      </c>
      <c r="X38" s="196">
        <v>2.6</v>
      </c>
      <c r="Y38" s="196">
        <v>0</v>
      </c>
      <c r="Z38" s="196">
        <v>4.9000000000000004</v>
      </c>
      <c r="AA38" s="196">
        <v>1.59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45.26</v>
      </c>
      <c r="AH38" s="196">
        <v>0</v>
      </c>
      <c r="AI38" s="196">
        <v>21.22</v>
      </c>
      <c r="AJ38" s="196">
        <v>0</v>
      </c>
      <c r="AK38" s="196">
        <v>-2.95</v>
      </c>
      <c r="AL38" s="196">
        <v>0</v>
      </c>
      <c r="AM38" s="196">
        <v>0</v>
      </c>
      <c r="AN38" s="196">
        <v>0</v>
      </c>
      <c r="AO38" s="196">
        <v>72.989999999999995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20.059999999999999</v>
      </c>
      <c r="E39" s="196">
        <v>0</v>
      </c>
      <c r="F39" s="196">
        <v>4.7699999999999996</v>
      </c>
      <c r="G39" s="196">
        <v>22.9</v>
      </c>
      <c r="H39" s="196">
        <v>0</v>
      </c>
      <c r="I39" s="196">
        <v>10.11</v>
      </c>
      <c r="J39" s="196">
        <v>30.81</v>
      </c>
      <c r="K39" s="196">
        <v>20.32</v>
      </c>
      <c r="L39" s="196">
        <v>0.39</v>
      </c>
      <c r="M39" s="196">
        <v>2.56</v>
      </c>
      <c r="N39" s="196">
        <v>1.04</v>
      </c>
      <c r="O39" s="196">
        <v>2.94</v>
      </c>
      <c r="P39" s="196">
        <v>3.45</v>
      </c>
      <c r="Q39" s="196">
        <v>0.37</v>
      </c>
      <c r="R39" s="196">
        <v>0.75</v>
      </c>
      <c r="S39" s="196">
        <v>0.47</v>
      </c>
      <c r="T39" s="196">
        <v>0</v>
      </c>
      <c r="U39" s="196">
        <v>2.4900000000000002</v>
      </c>
      <c r="V39" s="196">
        <v>0.36</v>
      </c>
      <c r="W39" s="196">
        <v>0.82</v>
      </c>
      <c r="X39" s="196">
        <v>2.6</v>
      </c>
      <c r="Y39" s="196">
        <v>0</v>
      </c>
      <c r="Z39" s="196">
        <v>4.9000000000000004</v>
      </c>
      <c r="AA39" s="196">
        <v>1.59</v>
      </c>
      <c r="AB39" s="196">
        <v>0</v>
      </c>
      <c r="AC39" s="196">
        <v>0</v>
      </c>
      <c r="AD39" s="196">
        <v>24.92</v>
      </c>
      <c r="AE39" s="196">
        <v>0</v>
      </c>
      <c r="AF39" s="196">
        <v>0</v>
      </c>
      <c r="AG39" s="196">
        <v>45.26</v>
      </c>
      <c r="AH39" s="196">
        <v>0</v>
      </c>
      <c r="AI39" s="196">
        <v>21.22</v>
      </c>
      <c r="AJ39" s="196">
        <v>0</v>
      </c>
      <c r="AK39" s="196">
        <v>-2.95</v>
      </c>
      <c r="AL39" s="196">
        <v>0</v>
      </c>
      <c r="AM39" s="196">
        <v>0</v>
      </c>
      <c r="AN39" s="196">
        <v>0</v>
      </c>
      <c r="AO39" s="196">
        <v>72.989999999999995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20.059999999999999</v>
      </c>
      <c r="E40" s="196">
        <v>0</v>
      </c>
      <c r="F40" s="196">
        <v>4.7699999999999996</v>
      </c>
      <c r="G40" s="196">
        <v>22.9</v>
      </c>
      <c r="H40" s="196">
        <v>0</v>
      </c>
      <c r="I40" s="196">
        <v>10.11</v>
      </c>
      <c r="J40" s="196">
        <v>30.81</v>
      </c>
      <c r="K40" s="196">
        <v>20.32</v>
      </c>
      <c r="L40" s="196">
        <v>0.39</v>
      </c>
      <c r="M40" s="196">
        <v>2.56</v>
      </c>
      <c r="N40" s="196">
        <v>1.04</v>
      </c>
      <c r="O40" s="196">
        <v>2.94</v>
      </c>
      <c r="P40" s="196">
        <v>3.45</v>
      </c>
      <c r="Q40" s="196">
        <v>0.37</v>
      </c>
      <c r="R40" s="196">
        <v>0.75</v>
      </c>
      <c r="S40" s="196">
        <v>0.47</v>
      </c>
      <c r="T40" s="196">
        <v>0</v>
      </c>
      <c r="U40" s="196">
        <v>2.4900000000000002</v>
      </c>
      <c r="V40" s="196">
        <v>0.36</v>
      </c>
      <c r="W40" s="196">
        <v>0.82</v>
      </c>
      <c r="X40" s="196">
        <v>2.6</v>
      </c>
      <c r="Y40" s="196">
        <v>0</v>
      </c>
      <c r="Z40" s="196">
        <v>4.9000000000000004</v>
      </c>
      <c r="AA40" s="196">
        <v>1.59</v>
      </c>
      <c r="AB40" s="196">
        <v>0</v>
      </c>
      <c r="AC40" s="196">
        <v>0</v>
      </c>
      <c r="AD40" s="196">
        <v>24.92</v>
      </c>
      <c r="AE40" s="196">
        <v>0</v>
      </c>
      <c r="AF40" s="196">
        <v>0</v>
      </c>
      <c r="AG40" s="196">
        <v>45.26</v>
      </c>
      <c r="AH40" s="196">
        <v>0</v>
      </c>
      <c r="AI40" s="196">
        <v>21.22</v>
      </c>
      <c r="AJ40" s="196">
        <v>0</v>
      </c>
      <c r="AK40" s="196">
        <v>-2.95</v>
      </c>
      <c r="AL40" s="196">
        <v>0</v>
      </c>
      <c r="AM40" s="196">
        <v>0</v>
      </c>
      <c r="AN40" s="196">
        <v>0</v>
      </c>
      <c r="AO40" s="196">
        <v>72.989999999999995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20.059999999999999</v>
      </c>
      <c r="E41" s="196">
        <v>0</v>
      </c>
      <c r="F41" s="196">
        <v>4.7699999999999996</v>
      </c>
      <c r="G41" s="196">
        <v>22.9</v>
      </c>
      <c r="H41" s="196">
        <v>0</v>
      </c>
      <c r="I41" s="196">
        <v>10.11</v>
      </c>
      <c r="J41" s="196">
        <v>30.81</v>
      </c>
      <c r="K41" s="196">
        <v>20.32</v>
      </c>
      <c r="L41" s="196">
        <v>0.39</v>
      </c>
      <c r="M41" s="196">
        <v>2.56</v>
      </c>
      <c r="N41" s="196">
        <v>1.04</v>
      </c>
      <c r="O41" s="196">
        <v>2.94</v>
      </c>
      <c r="P41" s="196">
        <v>3.45</v>
      </c>
      <c r="Q41" s="196">
        <v>0.37</v>
      </c>
      <c r="R41" s="196">
        <v>0.75</v>
      </c>
      <c r="S41" s="196">
        <v>0.47</v>
      </c>
      <c r="T41" s="196">
        <v>0</v>
      </c>
      <c r="U41" s="196">
        <v>2.4900000000000002</v>
      </c>
      <c r="V41" s="196">
        <v>0.36</v>
      </c>
      <c r="W41" s="196">
        <v>0.82</v>
      </c>
      <c r="X41" s="196">
        <v>2.6</v>
      </c>
      <c r="Y41" s="196">
        <v>0</v>
      </c>
      <c r="Z41" s="196">
        <v>4.9000000000000004</v>
      </c>
      <c r="AA41" s="196">
        <v>1.59</v>
      </c>
      <c r="AB41" s="196">
        <v>0</v>
      </c>
      <c r="AC41" s="196">
        <v>0</v>
      </c>
      <c r="AD41" s="196">
        <v>24.92</v>
      </c>
      <c r="AE41" s="196">
        <v>0</v>
      </c>
      <c r="AF41" s="196">
        <v>0</v>
      </c>
      <c r="AG41" s="196">
        <v>57.99</v>
      </c>
      <c r="AH41" s="196">
        <v>0</v>
      </c>
      <c r="AI41" s="196">
        <v>21.22</v>
      </c>
      <c r="AJ41" s="196">
        <v>0</v>
      </c>
      <c r="AK41" s="196">
        <v>-2.95</v>
      </c>
      <c r="AL41" s="196">
        <v>0</v>
      </c>
      <c r="AM41" s="196">
        <v>0</v>
      </c>
      <c r="AN41" s="196">
        <v>0</v>
      </c>
      <c r="AO41" s="196">
        <v>72.989999999999995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20.059999999999999</v>
      </c>
      <c r="E42" s="196">
        <v>0</v>
      </c>
      <c r="F42" s="196">
        <v>4.7699999999999996</v>
      </c>
      <c r="G42" s="196">
        <v>22.9</v>
      </c>
      <c r="H42" s="196">
        <v>0</v>
      </c>
      <c r="I42" s="196">
        <v>10.11</v>
      </c>
      <c r="J42" s="196">
        <v>30.81</v>
      </c>
      <c r="K42" s="196">
        <v>20.32</v>
      </c>
      <c r="L42" s="196">
        <v>0.39</v>
      </c>
      <c r="M42" s="196">
        <v>2.56</v>
      </c>
      <c r="N42" s="196">
        <v>1.04</v>
      </c>
      <c r="O42" s="196">
        <v>2.94</v>
      </c>
      <c r="P42" s="196">
        <v>3.45</v>
      </c>
      <c r="Q42" s="196">
        <v>0.37</v>
      </c>
      <c r="R42" s="196">
        <v>0.75</v>
      </c>
      <c r="S42" s="196">
        <v>0.47</v>
      </c>
      <c r="T42" s="196">
        <v>0</v>
      </c>
      <c r="U42" s="196">
        <v>2.4900000000000002</v>
      </c>
      <c r="V42" s="196">
        <v>0.36</v>
      </c>
      <c r="W42" s="196">
        <v>0.82</v>
      </c>
      <c r="X42" s="196">
        <v>2.6</v>
      </c>
      <c r="Y42" s="196">
        <v>0</v>
      </c>
      <c r="Z42" s="196">
        <v>4.9000000000000004</v>
      </c>
      <c r="AA42" s="196">
        <v>1.59</v>
      </c>
      <c r="AB42" s="196">
        <v>0</v>
      </c>
      <c r="AC42" s="196">
        <v>0</v>
      </c>
      <c r="AD42" s="196">
        <v>24.92</v>
      </c>
      <c r="AE42" s="196">
        <v>0</v>
      </c>
      <c r="AF42" s="196">
        <v>0</v>
      </c>
      <c r="AG42" s="196">
        <v>57.99</v>
      </c>
      <c r="AH42" s="196">
        <v>0</v>
      </c>
      <c r="AI42" s="196">
        <v>21.22</v>
      </c>
      <c r="AJ42" s="196">
        <v>0</v>
      </c>
      <c r="AK42" s="196">
        <v>-2.95</v>
      </c>
      <c r="AL42" s="196">
        <v>0</v>
      </c>
      <c r="AM42" s="196">
        <v>0</v>
      </c>
      <c r="AN42" s="196">
        <v>0</v>
      </c>
      <c r="AO42" s="196">
        <v>72.989999999999995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20.059999999999999</v>
      </c>
      <c r="E43" s="196">
        <v>0</v>
      </c>
      <c r="F43" s="196">
        <v>4.7699999999999996</v>
      </c>
      <c r="G43" s="196">
        <v>22.9</v>
      </c>
      <c r="H43" s="196">
        <v>0</v>
      </c>
      <c r="I43" s="196">
        <v>10.11</v>
      </c>
      <c r="J43" s="196">
        <v>30.81</v>
      </c>
      <c r="K43" s="196">
        <v>20.32</v>
      </c>
      <c r="L43" s="196">
        <v>0.39</v>
      </c>
      <c r="M43" s="196">
        <v>2.56</v>
      </c>
      <c r="N43" s="196">
        <v>1.04</v>
      </c>
      <c r="O43" s="196">
        <v>2.94</v>
      </c>
      <c r="P43" s="196">
        <v>3.44</v>
      </c>
      <c r="Q43" s="196">
        <v>0.37</v>
      </c>
      <c r="R43" s="196">
        <v>0.75</v>
      </c>
      <c r="S43" s="196">
        <v>0.47</v>
      </c>
      <c r="T43" s="196">
        <v>0</v>
      </c>
      <c r="U43" s="196">
        <v>2.4900000000000002</v>
      </c>
      <c r="V43" s="196">
        <v>0.36</v>
      </c>
      <c r="W43" s="196">
        <v>0.82</v>
      </c>
      <c r="X43" s="196">
        <v>2.6</v>
      </c>
      <c r="Y43" s="196">
        <v>0</v>
      </c>
      <c r="Z43" s="196">
        <v>4.9000000000000004</v>
      </c>
      <c r="AA43" s="196">
        <v>1.59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57.99</v>
      </c>
      <c r="AH43" s="196">
        <v>0</v>
      </c>
      <c r="AI43" s="196">
        <v>21.22</v>
      </c>
      <c r="AJ43" s="196">
        <v>0</v>
      </c>
      <c r="AK43" s="196">
        <v>-2.95</v>
      </c>
      <c r="AL43" s="196">
        <v>0</v>
      </c>
      <c r="AM43" s="196">
        <v>0</v>
      </c>
      <c r="AN43" s="196">
        <v>0</v>
      </c>
      <c r="AO43" s="196">
        <v>72.989999999999995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20.059999999999999</v>
      </c>
      <c r="E44" s="196">
        <v>0</v>
      </c>
      <c r="F44" s="196">
        <v>4.7699999999999996</v>
      </c>
      <c r="G44" s="196">
        <v>22.9</v>
      </c>
      <c r="H44" s="196">
        <v>0</v>
      </c>
      <c r="I44" s="196">
        <v>10.11</v>
      </c>
      <c r="J44" s="196">
        <v>30.81</v>
      </c>
      <c r="K44" s="196">
        <v>20.32</v>
      </c>
      <c r="L44" s="196">
        <v>0.39</v>
      </c>
      <c r="M44" s="196">
        <v>2.56</v>
      </c>
      <c r="N44" s="196">
        <v>1.04</v>
      </c>
      <c r="O44" s="196">
        <v>2.94</v>
      </c>
      <c r="P44" s="196">
        <v>3.44</v>
      </c>
      <c r="Q44" s="196">
        <v>0.37</v>
      </c>
      <c r="R44" s="196">
        <v>0.75</v>
      </c>
      <c r="S44" s="196">
        <v>0.47</v>
      </c>
      <c r="T44" s="196">
        <v>0</v>
      </c>
      <c r="U44" s="196">
        <v>2.4900000000000002</v>
      </c>
      <c r="V44" s="196">
        <v>0.36</v>
      </c>
      <c r="W44" s="196">
        <v>0.82</v>
      </c>
      <c r="X44" s="196">
        <v>2.6</v>
      </c>
      <c r="Y44" s="196">
        <v>0</v>
      </c>
      <c r="Z44" s="196">
        <v>4.9000000000000004</v>
      </c>
      <c r="AA44" s="196">
        <v>1.59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45.26</v>
      </c>
      <c r="AH44" s="196">
        <v>0</v>
      </c>
      <c r="AI44" s="196">
        <v>21.22</v>
      </c>
      <c r="AJ44" s="196">
        <v>0</v>
      </c>
      <c r="AK44" s="196">
        <v>-2.95</v>
      </c>
      <c r="AL44" s="196">
        <v>0</v>
      </c>
      <c r="AM44" s="196">
        <v>0</v>
      </c>
      <c r="AN44" s="196">
        <v>0</v>
      </c>
      <c r="AO44" s="196">
        <v>72.989999999999995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20.059999999999999</v>
      </c>
      <c r="E45" s="196">
        <v>0</v>
      </c>
      <c r="F45" s="196">
        <v>4.7699999999999996</v>
      </c>
      <c r="G45" s="196">
        <v>22.9</v>
      </c>
      <c r="H45" s="196">
        <v>0</v>
      </c>
      <c r="I45" s="196">
        <v>10.11</v>
      </c>
      <c r="J45" s="196">
        <v>30.81</v>
      </c>
      <c r="K45" s="196">
        <v>20.32</v>
      </c>
      <c r="L45" s="196">
        <v>0.39</v>
      </c>
      <c r="M45" s="196">
        <v>2.56</v>
      </c>
      <c r="N45" s="196">
        <v>1.04</v>
      </c>
      <c r="O45" s="196">
        <v>2.94</v>
      </c>
      <c r="P45" s="196">
        <v>3.44</v>
      </c>
      <c r="Q45" s="196">
        <v>0.37</v>
      </c>
      <c r="R45" s="196">
        <v>0.75</v>
      </c>
      <c r="S45" s="196">
        <v>0.47</v>
      </c>
      <c r="T45" s="196">
        <v>0</v>
      </c>
      <c r="U45" s="196">
        <v>2.4900000000000002</v>
      </c>
      <c r="V45" s="196">
        <v>0.36</v>
      </c>
      <c r="W45" s="196">
        <v>0.82</v>
      </c>
      <c r="X45" s="196">
        <v>2.6</v>
      </c>
      <c r="Y45" s="196">
        <v>0</v>
      </c>
      <c r="Z45" s="196">
        <v>4.9000000000000004</v>
      </c>
      <c r="AA45" s="196">
        <v>1.59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45.26</v>
      </c>
      <c r="AH45" s="196">
        <v>0</v>
      </c>
      <c r="AI45" s="196">
        <v>21.22</v>
      </c>
      <c r="AJ45" s="196">
        <v>0</v>
      </c>
      <c r="AK45" s="196">
        <v>-2.95</v>
      </c>
      <c r="AL45" s="196">
        <v>0</v>
      </c>
      <c r="AM45" s="196">
        <v>0</v>
      </c>
      <c r="AN45" s="196">
        <v>0</v>
      </c>
      <c r="AO45" s="196">
        <v>72.989999999999995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20.059999999999999</v>
      </c>
      <c r="E46" s="196">
        <v>0</v>
      </c>
      <c r="F46" s="196">
        <v>4.7699999999999996</v>
      </c>
      <c r="G46" s="196">
        <v>22.9</v>
      </c>
      <c r="H46" s="196">
        <v>0</v>
      </c>
      <c r="I46" s="196">
        <v>10.11</v>
      </c>
      <c r="J46" s="196">
        <v>30.81</v>
      </c>
      <c r="K46" s="196">
        <v>20.32</v>
      </c>
      <c r="L46" s="196">
        <v>0.39</v>
      </c>
      <c r="M46" s="196">
        <v>2.56</v>
      </c>
      <c r="N46" s="196">
        <v>1.04</v>
      </c>
      <c r="O46" s="196">
        <v>2.94</v>
      </c>
      <c r="P46" s="196">
        <v>3.44</v>
      </c>
      <c r="Q46" s="196">
        <v>0.37</v>
      </c>
      <c r="R46" s="196">
        <v>0.75</v>
      </c>
      <c r="S46" s="196">
        <v>0.47</v>
      </c>
      <c r="T46" s="196">
        <v>0</v>
      </c>
      <c r="U46" s="196">
        <v>2.4900000000000002</v>
      </c>
      <c r="V46" s="196">
        <v>0.36</v>
      </c>
      <c r="W46" s="196">
        <v>0.82</v>
      </c>
      <c r="X46" s="196">
        <v>2.6</v>
      </c>
      <c r="Y46" s="196">
        <v>0</v>
      </c>
      <c r="Z46" s="196">
        <v>4.9000000000000004</v>
      </c>
      <c r="AA46" s="196">
        <v>1.59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45.26</v>
      </c>
      <c r="AH46" s="196">
        <v>0</v>
      </c>
      <c r="AI46" s="196">
        <v>21.22</v>
      </c>
      <c r="AJ46" s="196">
        <v>0</v>
      </c>
      <c r="AK46" s="196">
        <v>-2.95</v>
      </c>
      <c r="AL46" s="196">
        <v>0</v>
      </c>
      <c r="AM46" s="196">
        <v>0</v>
      </c>
      <c r="AN46" s="196">
        <v>0</v>
      </c>
      <c r="AO46" s="196">
        <v>72.989999999999995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20.059999999999999</v>
      </c>
      <c r="E47" s="196">
        <v>0</v>
      </c>
      <c r="F47" s="196">
        <v>4.7699999999999996</v>
      </c>
      <c r="G47" s="196">
        <v>22.9</v>
      </c>
      <c r="H47" s="196">
        <v>0</v>
      </c>
      <c r="I47" s="196">
        <v>10.11</v>
      </c>
      <c r="J47" s="196">
        <v>30.81</v>
      </c>
      <c r="K47" s="196">
        <v>20.32</v>
      </c>
      <c r="L47" s="196">
        <v>0.39</v>
      </c>
      <c r="M47" s="196">
        <v>2.56</v>
      </c>
      <c r="N47" s="196">
        <v>1.04</v>
      </c>
      <c r="O47" s="196">
        <v>2.94</v>
      </c>
      <c r="P47" s="196">
        <v>3.44</v>
      </c>
      <c r="Q47" s="196">
        <v>0.37</v>
      </c>
      <c r="R47" s="196">
        <v>0.75</v>
      </c>
      <c r="S47" s="196">
        <v>0.47</v>
      </c>
      <c r="T47" s="196">
        <v>0</v>
      </c>
      <c r="U47" s="196">
        <v>2.4900000000000002</v>
      </c>
      <c r="V47" s="196">
        <v>0.36</v>
      </c>
      <c r="W47" s="196">
        <v>0.82</v>
      </c>
      <c r="X47" s="196">
        <v>2.6</v>
      </c>
      <c r="Y47" s="196">
        <v>0</v>
      </c>
      <c r="Z47" s="196">
        <v>4.9000000000000004</v>
      </c>
      <c r="AA47" s="196">
        <v>1.59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-2.95</v>
      </c>
      <c r="AL47" s="196">
        <v>0</v>
      </c>
      <c r="AM47" s="196">
        <v>0</v>
      </c>
      <c r="AN47" s="196">
        <v>0</v>
      </c>
      <c r="AO47" s="196">
        <v>72.989999999999995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20.059999999999999</v>
      </c>
      <c r="E48" s="196">
        <v>0</v>
      </c>
      <c r="F48" s="196">
        <v>4.7699999999999996</v>
      </c>
      <c r="G48" s="196">
        <v>22.9</v>
      </c>
      <c r="H48" s="196">
        <v>0</v>
      </c>
      <c r="I48" s="196">
        <v>10.11</v>
      </c>
      <c r="J48" s="196">
        <v>30.81</v>
      </c>
      <c r="K48" s="196">
        <v>20.32</v>
      </c>
      <c r="L48" s="196">
        <v>0.39</v>
      </c>
      <c r="M48" s="196">
        <v>2.56</v>
      </c>
      <c r="N48" s="196">
        <v>1.04</v>
      </c>
      <c r="O48" s="196">
        <v>2.94</v>
      </c>
      <c r="P48" s="196">
        <v>3.44</v>
      </c>
      <c r="Q48" s="196">
        <v>0.37</v>
      </c>
      <c r="R48" s="196">
        <v>0.75</v>
      </c>
      <c r="S48" s="196">
        <v>0.47</v>
      </c>
      <c r="T48" s="196">
        <v>0</v>
      </c>
      <c r="U48" s="196">
        <v>2.4900000000000002</v>
      </c>
      <c r="V48" s="196">
        <v>0.36</v>
      </c>
      <c r="W48" s="196">
        <v>0.82</v>
      </c>
      <c r="X48" s="196">
        <v>2.6</v>
      </c>
      <c r="Y48" s="196">
        <v>0</v>
      </c>
      <c r="Z48" s="196">
        <v>4.9000000000000004</v>
      </c>
      <c r="AA48" s="196">
        <v>1.59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-2.95</v>
      </c>
      <c r="AL48" s="196">
        <v>0</v>
      </c>
      <c r="AM48" s="196">
        <v>0</v>
      </c>
      <c r="AN48" s="196">
        <v>0</v>
      </c>
      <c r="AO48" s="196">
        <v>72.989999999999995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20.059999999999999</v>
      </c>
      <c r="E49" s="196">
        <v>0</v>
      </c>
      <c r="F49" s="196">
        <v>4.7699999999999996</v>
      </c>
      <c r="G49" s="196">
        <v>22.9</v>
      </c>
      <c r="H49" s="196">
        <v>0</v>
      </c>
      <c r="I49" s="196">
        <v>10.11</v>
      </c>
      <c r="J49" s="196">
        <v>30.81</v>
      </c>
      <c r="K49" s="196">
        <v>20.32</v>
      </c>
      <c r="L49" s="196">
        <v>0.39</v>
      </c>
      <c r="M49" s="196">
        <v>2.56</v>
      </c>
      <c r="N49" s="196">
        <v>1.04</v>
      </c>
      <c r="O49" s="196">
        <v>2.94</v>
      </c>
      <c r="P49" s="196">
        <v>3.44</v>
      </c>
      <c r="Q49" s="196">
        <v>0.37</v>
      </c>
      <c r="R49" s="196">
        <v>0.75</v>
      </c>
      <c r="S49" s="196">
        <v>0.47</v>
      </c>
      <c r="T49" s="196">
        <v>0</v>
      </c>
      <c r="U49" s="196">
        <v>2.4900000000000002</v>
      </c>
      <c r="V49" s="196">
        <v>0.36</v>
      </c>
      <c r="W49" s="196">
        <v>0.82</v>
      </c>
      <c r="X49" s="196">
        <v>2.6</v>
      </c>
      <c r="Y49" s="196">
        <v>0</v>
      </c>
      <c r="Z49" s="196">
        <v>4.9000000000000004</v>
      </c>
      <c r="AA49" s="196">
        <v>1.59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-2.95</v>
      </c>
      <c r="AL49" s="196">
        <v>0</v>
      </c>
      <c r="AM49" s="196">
        <v>0</v>
      </c>
      <c r="AN49" s="196">
        <v>0</v>
      </c>
      <c r="AO49" s="196">
        <v>72.989999999999995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20.059999999999999</v>
      </c>
      <c r="E50" s="196">
        <v>0</v>
      </c>
      <c r="F50" s="196">
        <v>4.7699999999999996</v>
      </c>
      <c r="G50" s="196">
        <v>22.9</v>
      </c>
      <c r="H50" s="196">
        <v>0</v>
      </c>
      <c r="I50" s="196">
        <v>10.11</v>
      </c>
      <c r="J50" s="196">
        <v>30.81</v>
      </c>
      <c r="K50" s="196">
        <v>20.329999999999998</v>
      </c>
      <c r="L50" s="196">
        <v>0.39</v>
      </c>
      <c r="M50" s="196">
        <v>2.56</v>
      </c>
      <c r="N50" s="196">
        <v>1.04</v>
      </c>
      <c r="O50" s="196">
        <v>2.94</v>
      </c>
      <c r="P50" s="196">
        <v>3.44</v>
      </c>
      <c r="Q50" s="196">
        <v>0.37</v>
      </c>
      <c r="R50" s="196">
        <v>0.75</v>
      </c>
      <c r="S50" s="196">
        <v>0.47</v>
      </c>
      <c r="T50" s="196">
        <v>0</v>
      </c>
      <c r="U50" s="196">
        <v>2.4900000000000002</v>
      </c>
      <c r="V50" s="196">
        <v>0.36</v>
      </c>
      <c r="W50" s="196">
        <v>0.82</v>
      </c>
      <c r="X50" s="196">
        <v>2.6</v>
      </c>
      <c r="Y50" s="196">
        <v>0</v>
      </c>
      <c r="Z50" s="196">
        <v>4.9000000000000004</v>
      </c>
      <c r="AA50" s="196">
        <v>1.59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-2.95</v>
      </c>
      <c r="AL50" s="196">
        <v>0</v>
      </c>
      <c r="AM50" s="196">
        <v>0</v>
      </c>
      <c r="AN50" s="196">
        <v>0</v>
      </c>
      <c r="AO50" s="196">
        <v>72.989999999999995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19.829999999999998</v>
      </c>
      <c r="E51" s="196">
        <v>0</v>
      </c>
      <c r="F51" s="196">
        <v>7.63</v>
      </c>
      <c r="G51" s="196">
        <v>22.9</v>
      </c>
      <c r="H51" s="196">
        <v>0</v>
      </c>
      <c r="I51" s="196">
        <v>10.11</v>
      </c>
      <c r="J51" s="196">
        <v>30.81</v>
      </c>
      <c r="K51" s="196">
        <v>20.329999999999998</v>
      </c>
      <c r="L51" s="196">
        <v>0.39</v>
      </c>
      <c r="M51" s="196">
        <v>2.56</v>
      </c>
      <c r="N51" s="196">
        <v>1.04</v>
      </c>
      <c r="O51" s="196">
        <v>2.94</v>
      </c>
      <c r="P51" s="196">
        <v>3.7</v>
      </c>
      <c r="Q51" s="196">
        <v>0.37</v>
      </c>
      <c r="R51" s="196">
        <v>0.75</v>
      </c>
      <c r="S51" s="196">
        <v>0.47</v>
      </c>
      <c r="T51" s="196">
        <v>0</v>
      </c>
      <c r="U51" s="196">
        <v>2.4900000000000002</v>
      </c>
      <c r="V51" s="196">
        <v>0.36</v>
      </c>
      <c r="W51" s="196">
        <v>0.82</v>
      </c>
      <c r="X51" s="196">
        <v>2.6</v>
      </c>
      <c r="Y51" s="196">
        <v>0</v>
      </c>
      <c r="Z51" s="196">
        <v>4.9000000000000004</v>
      </c>
      <c r="AA51" s="196">
        <v>1.59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-6.95</v>
      </c>
      <c r="AL51" s="196">
        <v>0</v>
      </c>
      <c r="AM51" s="196">
        <v>0</v>
      </c>
      <c r="AN51" s="196">
        <v>0</v>
      </c>
      <c r="AO51" s="196">
        <v>65.209999999999994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19.829999999999998</v>
      </c>
      <c r="E52" s="196">
        <v>0</v>
      </c>
      <c r="F52" s="196">
        <v>7.63</v>
      </c>
      <c r="G52" s="196">
        <v>22.9</v>
      </c>
      <c r="H52" s="196">
        <v>0</v>
      </c>
      <c r="I52" s="196">
        <v>10.11</v>
      </c>
      <c r="J52" s="196">
        <v>30.81</v>
      </c>
      <c r="K52" s="196">
        <v>20.32</v>
      </c>
      <c r="L52" s="196">
        <v>0.39</v>
      </c>
      <c r="M52" s="196">
        <v>2.56</v>
      </c>
      <c r="N52" s="196">
        <v>1.04</v>
      </c>
      <c r="O52" s="196">
        <v>2.94</v>
      </c>
      <c r="P52" s="196">
        <v>3.7</v>
      </c>
      <c r="Q52" s="196">
        <v>0.37</v>
      </c>
      <c r="R52" s="196">
        <v>0.75</v>
      </c>
      <c r="S52" s="196">
        <v>0.47</v>
      </c>
      <c r="T52" s="196">
        <v>0</v>
      </c>
      <c r="U52" s="196">
        <v>2.4900000000000002</v>
      </c>
      <c r="V52" s="196">
        <v>0.36</v>
      </c>
      <c r="W52" s="196">
        <v>0.82</v>
      </c>
      <c r="X52" s="196">
        <v>2.6</v>
      </c>
      <c r="Y52" s="196">
        <v>0</v>
      </c>
      <c r="Z52" s="196">
        <v>4.9000000000000004</v>
      </c>
      <c r="AA52" s="196">
        <v>1.59</v>
      </c>
      <c r="AB52" s="196">
        <v>0</v>
      </c>
      <c r="AC52" s="196">
        <v>0</v>
      </c>
      <c r="AD52" s="196">
        <v>24.92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-26.55</v>
      </c>
      <c r="AL52" s="196">
        <v>0</v>
      </c>
      <c r="AM52" s="196">
        <v>0</v>
      </c>
      <c r="AN52" s="196">
        <v>0</v>
      </c>
      <c r="AO52" s="196">
        <v>65.209999999999994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19.829999999999998</v>
      </c>
      <c r="E53" s="196">
        <v>0</v>
      </c>
      <c r="F53" s="196">
        <v>7.63</v>
      </c>
      <c r="G53" s="196">
        <v>22.9</v>
      </c>
      <c r="H53" s="196">
        <v>0</v>
      </c>
      <c r="I53" s="196">
        <v>10.11</v>
      </c>
      <c r="J53" s="196">
        <v>30.81</v>
      </c>
      <c r="K53" s="196">
        <v>20.329999999999998</v>
      </c>
      <c r="L53" s="196">
        <v>0.39</v>
      </c>
      <c r="M53" s="196">
        <v>2.56</v>
      </c>
      <c r="N53" s="196">
        <v>1.04</v>
      </c>
      <c r="O53" s="196">
        <v>2.94</v>
      </c>
      <c r="P53" s="196">
        <v>3.7</v>
      </c>
      <c r="Q53" s="196">
        <v>0.37</v>
      </c>
      <c r="R53" s="196">
        <v>0.75</v>
      </c>
      <c r="S53" s="196">
        <v>0.47</v>
      </c>
      <c r="T53" s="196">
        <v>0</v>
      </c>
      <c r="U53" s="196">
        <v>2.4900000000000002</v>
      </c>
      <c r="V53" s="196">
        <v>0.36</v>
      </c>
      <c r="W53" s="196">
        <v>0.82</v>
      </c>
      <c r="X53" s="196">
        <v>2.6</v>
      </c>
      <c r="Y53" s="196">
        <v>0</v>
      </c>
      <c r="Z53" s="196">
        <v>4.9000000000000004</v>
      </c>
      <c r="AA53" s="196">
        <v>1.59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-35</v>
      </c>
      <c r="AL53" s="196">
        <v>0</v>
      </c>
      <c r="AM53" s="196">
        <v>0</v>
      </c>
      <c r="AN53" s="196">
        <v>0</v>
      </c>
      <c r="AO53" s="196">
        <v>135.21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19.829999999999998</v>
      </c>
      <c r="E54" s="196">
        <v>0</v>
      </c>
      <c r="F54" s="196">
        <v>7.63</v>
      </c>
      <c r="G54" s="196">
        <v>22.9</v>
      </c>
      <c r="H54" s="196">
        <v>0</v>
      </c>
      <c r="I54" s="196">
        <v>10.11</v>
      </c>
      <c r="J54" s="196">
        <v>30.81</v>
      </c>
      <c r="K54" s="196">
        <v>20.329999999999998</v>
      </c>
      <c r="L54" s="196">
        <v>0.39</v>
      </c>
      <c r="M54" s="196">
        <v>2.56</v>
      </c>
      <c r="N54" s="196">
        <v>1.04</v>
      </c>
      <c r="O54" s="196">
        <v>2.94</v>
      </c>
      <c r="P54" s="196">
        <v>3.7</v>
      </c>
      <c r="Q54" s="196">
        <v>0.37</v>
      </c>
      <c r="R54" s="196">
        <v>0.75</v>
      </c>
      <c r="S54" s="196">
        <v>0.47</v>
      </c>
      <c r="T54" s="196">
        <v>0</v>
      </c>
      <c r="U54" s="196">
        <v>2.4900000000000002</v>
      </c>
      <c r="V54" s="196">
        <v>0.36</v>
      </c>
      <c r="W54" s="196">
        <v>0.82</v>
      </c>
      <c r="X54" s="196">
        <v>2.6</v>
      </c>
      <c r="Y54" s="196">
        <v>0</v>
      </c>
      <c r="Z54" s="196">
        <v>4.9000000000000004</v>
      </c>
      <c r="AA54" s="196">
        <v>1.59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-35</v>
      </c>
      <c r="AL54" s="196">
        <v>0</v>
      </c>
      <c r="AM54" s="196">
        <v>0</v>
      </c>
      <c r="AN54" s="196">
        <v>0</v>
      </c>
      <c r="AO54" s="196">
        <v>135.21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19.829999999999998</v>
      </c>
      <c r="E55" s="196">
        <v>0</v>
      </c>
      <c r="F55" s="196">
        <v>7.63</v>
      </c>
      <c r="G55" s="196">
        <v>22.9</v>
      </c>
      <c r="H55" s="196">
        <v>0</v>
      </c>
      <c r="I55" s="196">
        <v>10.11</v>
      </c>
      <c r="J55" s="196">
        <v>30.81</v>
      </c>
      <c r="K55" s="196">
        <v>20.329999999999998</v>
      </c>
      <c r="L55" s="196">
        <v>0.39</v>
      </c>
      <c r="M55" s="196">
        <v>2.56</v>
      </c>
      <c r="N55" s="196">
        <v>1.04</v>
      </c>
      <c r="O55" s="196">
        <v>2.94</v>
      </c>
      <c r="P55" s="196">
        <v>3.7</v>
      </c>
      <c r="Q55" s="196">
        <v>0.64</v>
      </c>
      <c r="R55" s="196">
        <v>0.75</v>
      </c>
      <c r="S55" s="196">
        <v>0.46</v>
      </c>
      <c r="T55" s="196">
        <v>0</v>
      </c>
      <c r="U55" s="196">
        <v>2.4900000000000002</v>
      </c>
      <c r="V55" s="196">
        <v>0.36</v>
      </c>
      <c r="W55" s="196">
        <v>0.82</v>
      </c>
      <c r="X55" s="196">
        <v>2.6</v>
      </c>
      <c r="Y55" s="196">
        <v>0</v>
      </c>
      <c r="Z55" s="196">
        <v>4.9000000000000004</v>
      </c>
      <c r="AA55" s="196">
        <v>0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-35</v>
      </c>
      <c r="AL55" s="196">
        <v>0</v>
      </c>
      <c r="AM55" s="196">
        <v>0</v>
      </c>
      <c r="AN55" s="196">
        <v>0</v>
      </c>
      <c r="AO55" s="196">
        <v>135.21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19.829999999999998</v>
      </c>
      <c r="E56" s="196">
        <v>0</v>
      </c>
      <c r="F56" s="196">
        <v>7.63</v>
      </c>
      <c r="G56" s="196">
        <v>22.9</v>
      </c>
      <c r="H56" s="196">
        <v>0</v>
      </c>
      <c r="I56" s="196">
        <v>10.11</v>
      </c>
      <c r="J56" s="196">
        <v>30.81</v>
      </c>
      <c r="K56" s="196">
        <v>20.329999999999998</v>
      </c>
      <c r="L56" s="196">
        <v>0.39</v>
      </c>
      <c r="M56" s="196">
        <v>2.56</v>
      </c>
      <c r="N56" s="196">
        <v>1.04</v>
      </c>
      <c r="O56" s="196">
        <v>2.94</v>
      </c>
      <c r="P56" s="196">
        <v>3.7</v>
      </c>
      <c r="Q56" s="196">
        <v>0.64</v>
      </c>
      <c r="R56" s="196">
        <v>0.75</v>
      </c>
      <c r="S56" s="196">
        <v>0.46</v>
      </c>
      <c r="T56" s="196">
        <v>0</v>
      </c>
      <c r="U56" s="196">
        <v>2.4900000000000002</v>
      </c>
      <c r="V56" s="196">
        <v>0.36</v>
      </c>
      <c r="W56" s="196">
        <v>0.82</v>
      </c>
      <c r="X56" s="196">
        <v>2.6</v>
      </c>
      <c r="Y56" s="196">
        <v>0</v>
      </c>
      <c r="Z56" s="196">
        <v>4.9000000000000004</v>
      </c>
      <c r="AA56" s="196">
        <v>1.59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-35</v>
      </c>
      <c r="AL56" s="196">
        <v>0</v>
      </c>
      <c r="AM56" s="196">
        <v>0</v>
      </c>
      <c r="AN56" s="196">
        <v>0</v>
      </c>
      <c r="AO56" s="196">
        <v>135.21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19.829999999999998</v>
      </c>
      <c r="E57" s="196">
        <v>0</v>
      </c>
      <c r="F57" s="196">
        <v>7.63</v>
      </c>
      <c r="G57" s="196">
        <v>22.9</v>
      </c>
      <c r="H57" s="196">
        <v>0</v>
      </c>
      <c r="I57" s="196">
        <v>10.11</v>
      </c>
      <c r="J57" s="196">
        <v>30.81</v>
      </c>
      <c r="K57" s="196">
        <v>20.329999999999998</v>
      </c>
      <c r="L57" s="196">
        <v>0.39</v>
      </c>
      <c r="M57" s="196">
        <v>2.56</v>
      </c>
      <c r="N57" s="196">
        <v>1.04</v>
      </c>
      <c r="O57" s="196">
        <v>2.94</v>
      </c>
      <c r="P57" s="196">
        <v>3.7</v>
      </c>
      <c r="Q57" s="196">
        <v>0.64</v>
      </c>
      <c r="R57" s="196">
        <v>0.75</v>
      </c>
      <c r="S57" s="196">
        <v>0.46</v>
      </c>
      <c r="T57" s="196">
        <v>0</v>
      </c>
      <c r="U57" s="196">
        <v>2.4900000000000002</v>
      </c>
      <c r="V57" s="196">
        <v>0.36</v>
      </c>
      <c r="W57" s="196">
        <v>0.82</v>
      </c>
      <c r="X57" s="196">
        <v>2.6</v>
      </c>
      <c r="Y57" s="196">
        <v>0</v>
      </c>
      <c r="Z57" s="196">
        <v>4.9000000000000004</v>
      </c>
      <c r="AA57" s="196">
        <v>1.59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-35</v>
      </c>
      <c r="AL57" s="196">
        <v>0</v>
      </c>
      <c r="AM57" s="196">
        <v>0</v>
      </c>
      <c r="AN57" s="196">
        <v>0</v>
      </c>
      <c r="AO57" s="196">
        <v>235.21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19.829999999999998</v>
      </c>
      <c r="E58" s="196">
        <v>0</v>
      </c>
      <c r="F58" s="196">
        <v>7.63</v>
      </c>
      <c r="G58" s="196">
        <v>22.9</v>
      </c>
      <c r="H58" s="196">
        <v>0</v>
      </c>
      <c r="I58" s="196">
        <v>10.11</v>
      </c>
      <c r="J58" s="196">
        <v>30.81</v>
      </c>
      <c r="K58" s="196">
        <v>20.329999999999998</v>
      </c>
      <c r="L58" s="196">
        <v>0.39</v>
      </c>
      <c r="M58" s="196">
        <v>2.56</v>
      </c>
      <c r="N58" s="196">
        <v>1.04</v>
      </c>
      <c r="O58" s="196">
        <v>2.94</v>
      </c>
      <c r="P58" s="196">
        <v>3.7</v>
      </c>
      <c r="Q58" s="196">
        <v>0.64</v>
      </c>
      <c r="R58" s="196">
        <v>0.75</v>
      </c>
      <c r="S58" s="196">
        <v>0.46</v>
      </c>
      <c r="T58" s="196">
        <v>0</v>
      </c>
      <c r="U58" s="196">
        <v>2.4900000000000002</v>
      </c>
      <c r="V58" s="196">
        <v>0.36</v>
      </c>
      <c r="W58" s="196">
        <v>0.82</v>
      </c>
      <c r="X58" s="196">
        <v>2.6</v>
      </c>
      <c r="Y58" s="196">
        <v>0</v>
      </c>
      <c r="Z58" s="196">
        <v>4.9000000000000004</v>
      </c>
      <c r="AA58" s="196">
        <v>1.59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-35</v>
      </c>
      <c r="AL58" s="196">
        <v>0</v>
      </c>
      <c r="AM58" s="196">
        <v>0</v>
      </c>
      <c r="AN58" s="196">
        <v>0</v>
      </c>
      <c r="AO58" s="196">
        <v>235.21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19.829999999999998</v>
      </c>
      <c r="E59" s="196">
        <v>0</v>
      </c>
      <c r="F59" s="196">
        <v>7.63</v>
      </c>
      <c r="G59" s="196">
        <v>22.9</v>
      </c>
      <c r="H59" s="196">
        <v>0</v>
      </c>
      <c r="I59" s="196">
        <v>10.11</v>
      </c>
      <c r="J59" s="196">
        <v>30.81</v>
      </c>
      <c r="K59" s="196">
        <v>20.329999999999998</v>
      </c>
      <c r="L59" s="196">
        <v>0.39</v>
      </c>
      <c r="M59" s="196">
        <v>2.56</v>
      </c>
      <c r="N59" s="196">
        <v>1.04</v>
      </c>
      <c r="O59" s="196">
        <v>2.94</v>
      </c>
      <c r="P59" s="196">
        <v>3.7</v>
      </c>
      <c r="Q59" s="196">
        <v>0.64</v>
      </c>
      <c r="R59" s="196">
        <v>0.75</v>
      </c>
      <c r="S59" s="196">
        <v>0.46</v>
      </c>
      <c r="T59" s="196">
        <v>0</v>
      </c>
      <c r="U59" s="196">
        <v>2.4900000000000002</v>
      </c>
      <c r="V59" s="196">
        <v>0.36</v>
      </c>
      <c r="W59" s="196">
        <v>0.82</v>
      </c>
      <c r="X59" s="196">
        <v>2.6</v>
      </c>
      <c r="Y59" s="196">
        <v>0</v>
      </c>
      <c r="Z59" s="196">
        <v>4.9000000000000004</v>
      </c>
      <c r="AA59" s="196">
        <v>1.59</v>
      </c>
      <c r="AB59" s="196">
        <v>0</v>
      </c>
      <c r="AC59" s="196">
        <v>0</v>
      </c>
      <c r="AD59" s="196">
        <v>24.92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-35</v>
      </c>
      <c r="AL59" s="196">
        <v>0</v>
      </c>
      <c r="AM59" s="196">
        <v>0</v>
      </c>
      <c r="AN59" s="196">
        <v>0</v>
      </c>
      <c r="AO59" s="196">
        <v>235.21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19.829999999999998</v>
      </c>
      <c r="E60" s="196">
        <v>0</v>
      </c>
      <c r="F60" s="196">
        <v>7.63</v>
      </c>
      <c r="G60" s="196">
        <v>22.9</v>
      </c>
      <c r="H60" s="196">
        <v>0</v>
      </c>
      <c r="I60" s="196">
        <v>10.11</v>
      </c>
      <c r="J60" s="196">
        <v>30.81</v>
      </c>
      <c r="K60" s="196">
        <v>20.329999999999998</v>
      </c>
      <c r="L60" s="196">
        <v>0.39</v>
      </c>
      <c r="M60" s="196">
        <v>2.56</v>
      </c>
      <c r="N60" s="196">
        <v>1.04</v>
      </c>
      <c r="O60" s="196">
        <v>2.94</v>
      </c>
      <c r="P60" s="196">
        <v>3.7</v>
      </c>
      <c r="Q60" s="196">
        <v>0.64</v>
      </c>
      <c r="R60" s="196">
        <v>0.75</v>
      </c>
      <c r="S60" s="196">
        <v>0.46</v>
      </c>
      <c r="T60" s="196">
        <v>0</v>
      </c>
      <c r="U60" s="196">
        <v>2.4900000000000002</v>
      </c>
      <c r="V60" s="196">
        <v>0.36</v>
      </c>
      <c r="W60" s="196">
        <v>0.82</v>
      </c>
      <c r="X60" s="196">
        <v>2.6</v>
      </c>
      <c r="Y60" s="196">
        <v>0</v>
      </c>
      <c r="Z60" s="196">
        <v>4.9000000000000004</v>
      </c>
      <c r="AA60" s="196">
        <v>1.59</v>
      </c>
      <c r="AB60" s="196">
        <v>0</v>
      </c>
      <c r="AC60" s="196">
        <v>0</v>
      </c>
      <c r="AD60" s="196">
        <v>24.92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-35</v>
      </c>
      <c r="AL60" s="196">
        <v>0</v>
      </c>
      <c r="AM60" s="196">
        <v>0</v>
      </c>
      <c r="AN60" s="196">
        <v>0</v>
      </c>
      <c r="AO60" s="196">
        <v>235.21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19.829999999999998</v>
      </c>
      <c r="E61" s="196">
        <v>0</v>
      </c>
      <c r="F61" s="196">
        <v>7.63</v>
      </c>
      <c r="G61" s="196">
        <v>22.9</v>
      </c>
      <c r="H61" s="196">
        <v>0</v>
      </c>
      <c r="I61" s="196">
        <v>10.11</v>
      </c>
      <c r="J61" s="196">
        <v>30.81</v>
      </c>
      <c r="K61" s="196">
        <v>20.329999999999998</v>
      </c>
      <c r="L61" s="196">
        <v>0.39</v>
      </c>
      <c r="M61" s="196">
        <v>2.56</v>
      </c>
      <c r="N61" s="196">
        <v>1.04</v>
      </c>
      <c r="O61" s="196">
        <v>2.94</v>
      </c>
      <c r="P61" s="196">
        <v>3.7</v>
      </c>
      <c r="Q61" s="196">
        <v>0.64</v>
      </c>
      <c r="R61" s="196">
        <v>0.75</v>
      </c>
      <c r="S61" s="196">
        <v>0.46</v>
      </c>
      <c r="T61" s="196">
        <v>0</v>
      </c>
      <c r="U61" s="196">
        <v>2.4900000000000002</v>
      </c>
      <c r="V61" s="196">
        <v>0.36</v>
      </c>
      <c r="W61" s="196">
        <v>0.82</v>
      </c>
      <c r="X61" s="196">
        <v>2.6</v>
      </c>
      <c r="Y61" s="196">
        <v>0</v>
      </c>
      <c r="Z61" s="196">
        <v>4.9000000000000004</v>
      </c>
      <c r="AA61" s="196">
        <v>1.59</v>
      </c>
      <c r="AB61" s="196">
        <v>0</v>
      </c>
      <c r="AC61" s="196">
        <v>0</v>
      </c>
      <c r="AD61" s="196">
        <v>24.92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-35</v>
      </c>
      <c r="AL61" s="196">
        <v>0</v>
      </c>
      <c r="AM61" s="196">
        <v>0</v>
      </c>
      <c r="AN61" s="196">
        <v>0</v>
      </c>
      <c r="AO61" s="196">
        <v>235.21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19.829999999999998</v>
      </c>
      <c r="E62" s="196">
        <v>0</v>
      </c>
      <c r="F62" s="196">
        <v>7.63</v>
      </c>
      <c r="G62" s="196">
        <v>22.9</v>
      </c>
      <c r="H62" s="196">
        <v>0</v>
      </c>
      <c r="I62" s="196">
        <v>10.11</v>
      </c>
      <c r="J62" s="196">
        <v>30.81</v>
      </c>
      <c r="K62" s="196">
        <v>20.329999999999998</v>
      </c>
      <c r="L62" s="196">
        <v>0.39</v>
      </c>
      <c r="M62" s="196">
        <v>2.56</v>
      </c>
      <c r="N62" s="196">
        <v>1.04</v>
      </c>
      <c r="O62" s="196">
        <v>2.94</v>
      </c>
      <c r="P62" s="196">
        <v>3.7</v>
      </c>
      <c r="Q62" s="196">
        <v>0.64</v>
      </c>
      <c r="R62" s="196">
        <v>0.75</v>
      </c>
      <c r="S62" s="196">
        <v>0.46</v>
      </c>
      <c r="T62" s="196">
        <v>0</v>
      </c>
      <c r="U62" s="196">
        <v>2.4900000000000002</v>
      </c>
      <c r="V62" s="196">
        <v>0.36</v>
      </c>
      <c r="W62" s="196">
        <v>0.82</v>
      </c>
      <c r="X62" s="196">
        <v>2.6</v>
      </c>
      <c r="Y62" s="196">
        <v>0</v>
      </c>
      <c r="Z62" s="196">
        <v>4.9000000000000004</v>
      </c>
      <c r="AA62" s="196">
        <v>1.59</v>
      </c>
      <c r="AB62" s="196">
        <v>0</v>
      </c>
      <c r="AC62" s="196">
        <v>0</v>
      </c>
      <c r="AD62" s="196">
        <v>24.92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-35</v>
      </c>
      <c r="AL62" s="196">
        <v>0</v>
      </c>
      <c r="AM62" s="196">
        <v>0</v>
      </c>
      <c r="AN62" s="196">
        <v>0</v>
      </c>
      <c r="AO62" s="196">
        <v>235.21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19.829999999999998</v>
      </c>
      <c r="E63" s="196">
        <v>0</v>
      </c>
      <c r="F63" s="196">
        <v>7.63</v>
      </c>
      <c r="G63" s="196">
        <v>22.9</v>
      </c>
      <c r="H63" s="196">
        <v>0</v>
      </c>
      <c r="I63" s="196">
        <v>10.11</v>
      </c>
      <c r="J63" s="196">
        <v>30.81</v>
      </c>
      <c r="K63" s="196">
        <v>20.329999999999998</v>
      </c>
      <c r="L63" s="196">
        <v>0.39</v>
      </c>
      <c r="M63" s="196">
        <v>2.56</v>
      </c>
      <c r="N63" s="196">
        <v>1.04</v>
      </c>
      <c r="O63" s="196">
        <v>2.94</v>
      </c>
      <c r="P63" s="196">
        <v>3.7</v>
      </c>
      <c r="Q63" s="196">
        <v>0.64</v>
      </c>
      <c r="R63" s="196">
        <v>0.75</v>
      </c>
      <c r="S63" s="196">
        <v>0.46</v>
      </c>
      <c r="T63" s="196">
        <v>0</v>
      </c>
      <c r="U63" s="196">
        <v>2.4900000000000002</v>
      </c>
      <c r="V63" s="196">
        <v>0.36</v>
      </c>
      <c r="W63" s="196">
        <v>0.82</v>
      </c>
      <c r="X63" s="196">
        <v>2.6</v>
      </c>
      <c r="Y63" s="196">
        <v>0</v>
      </c>
      <c r="Z63" s="196">
        <v>4.9000000000000004</v>
      </c>
      <c r="AA63" s="196">
        <v>1.59</v>
      </c>
      <c r="AB63" s="196">
        <v>0</v>
      </c>
      <c r="AC63" s="196">
        <v>0</v>
      </c>
      <c r="AD63" s="196">
        <v>24.92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-35</v>
      </c>
      <c r="AL63" s="196">
        <v>0</v>
      </c>
      <c r="AM63" s="196">
        <v>0</v>
      </c>
      <c r="AN63" s="196">
        <v>0</v>
      </c>
      <c r="AO63" s="196">
        <v>235.21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19.829999999999998</v>
      </c>
      <c r="E64" s="196">
        <v>0</v>
      </c>
      <c r="F64" s="196">
        <v>7.63</v>
      </c>
      <c r="G64" s="196">
        <v>22.9</v>
      </c>
      <c r="H64" s="196">
        <v>0</v>
      </c>
      <c r="I64" s="196">
        <v>10.11</v>
      </c>
      <c r="J64" s="196">
        <v>30.81</v>
      </c>
      <c r="K64" s="196">
        <v>20.329999999999998</v>
      </c>
      <c r="L64" s="196">
        <v>0.39</v>
      </c>
      <c r="M64" s="196">
        <v>2.56</v>
      </c>
      <c r="N64" s="196">
        <v>1.04</v>
      </c>
      <c r="O64" s="196">
        <v>2.94</v>
      </c>
      <c r="P64" s="196">
        <v>3.7</v>
      </c>
      <c r="Q64" s="196">
        <v>0.63</v>
      </c>
      <c r="R64" s="196">
        <v>0.75</v>
      </c>
      <c r="S64" s="196">
        <v>0.46</v>
      </c>
      <c r="T64" s="196">
        <v>0</v>
      </c>
      <c r="U64" s="196">
        <v>2.4900000000000002</v>
      </c>
      <c r="V64" s="196">
        <v>0.36</v>
      </c>
      <c r="W64" s="196">
        <v>0.82</v>
      </c>
      <c r="X64" s="196">
        <v>2.6</v>
      </c>
      <c r="Y64" s="196">
        <v>0</v>
      </c>
      <c r="Z64" s="196">
        <v>4.9000000000000004</v>
      </c>
      <c r="AA64" s="196">
        <v>1.59</v>
      </c>
      <c r="AB64" s="196">
        <v>0</v>
      </c>
      <c r="AC64" s="196">
        <v>0</v>
      </c>
      <c r="AD64" s="196">
        <v>24.92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-35</v>
      </c>
      <c r="AL64" s="196">
        <v>0</v>
      </c>
      <c r="AM64" s="196">
        <v>0</v>
      </c>
      <c r="AN64" s="196">
        <v>0</v>
      </c>
      <c r="AO64" s="196">
        <v>235.21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19.829999999999998</v>
      </c>
      <c r="E65" s="196">
        <v>0</v>
      </c>
      <c r="F65" s="196">
        <v>7.63</v>
      </c>
      <c r="G65" s="196">
        <v>22.9</v>
      </c>
      <c r="H65" s="196">
        <v>0</v>
      </c>
      <c r="I65" s="196">
        <v>10.11</v>
      </c>
      <c r="J65" s="196">
        <v>30.81</v>
      </c>
      <c r="K65" s="196">
        <v>20.32</v>
      </c>
      <c r="L65" s="196">
        <v>0.44</v>
      </c>
      <c r="M65" s="196">
        <v>2.56</v>
      </c>
      <c r="N65" s="196">
        <v>1.04</v>
      </c>
      <c r="O65" s="196">
        <v>2.94</v>
      </c>
      <c r="P65" s="196">
        <v>3.7</v>
      </c>
      <c r="Q65" s="196">
        <v>0.38</v>
      </c>
      <c r="R65" s="196">
        <v>0.75</v>
      </c>
      <c r="S65" s="196">
        <v>0.47</v>
      </c>
      <c r="T65" s="196">
        <v>0</v>
      </c>
      <c r="U65" s="196">
        <v>2.4900000000000002</v>
      </c>
      <c r="V65" s="196">
        <v>0.36</v>
      </c>
      <c r="W65" s="196">
        <v>0.82</v>
      </c>
      <c r="X65" s="196">
        <v>2.6</v>
      </c>
      <c r="Y65" s="196">
        <v>0</v>
      </c>
      <c r="Z65" s="196">
        <v>4.9000000000000004</v>
      </c>
      <c r="AA65" s="196">
        <v>1.59</v>
      </c>
      <c r="AB65" s="196">
        <v>0</v>
      </c>
      <c r="AC65" s="196">
        <v>0</v>
      </c>
      <c r="AD65" s="196">
        <v>24.92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-35</v>
      </c>
      <c r="AL65" s="196">
        <v>0</v>
      </c>
      <c r="AM65" s="196">
        <v>0</v>
      </c>
      <c r="AN65" s="196">
        <v>0</v>
      </c>
      <c r="AO65" s="196">
        <v>235.21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19.829999999999998</v>
      </c>
      <c r="E66" s="196">
        <v>0</v>
      </c>
      <c r="F66" s="196">
        <v>7.63</v>
      </c>
      <c r="G66" s="196">
        <v>22.9</v>
      </c>
      <c r="H66" s="196">
        <v>0</v>
      </c>
      <c r="I66" s="196">
        <v>10.11</v>
      </c>
      <c r="J66" s="196">
        <v>30.81</v>
      </c>
      <c r="K66" s="196">
        <v>20.32</v>
      </c>
      <c r="L66" s="196">
        <v>0.39</v>
      </c>
      <c r="M66" s="196">
        <v>2.56</v>
      </c>
      <c r="N66" s="196">
        <v>1.04</v>
      </c>
      <c r="O66" s="196">
        <v>2.94</v>
      </c>
      <c r="P66" s="196">
        <v>3.7</v>
      </c>
      <c r="Q66" s="196">
        <v>0.38</v>
      </c>
      <c r="R66" s="196">
        <v>0.75</v>
      </c>
      <c r="S66" s="196">
        <v>0.47</v>
      </c>
      <c r="T66" s="196">
        <v>0</v>
      </c>
      <c r="U66" s="196">
        <v>2.4900000000000002</v>
      </c>
      <c r="V66" s="196">
        <v>0.36</v>
      </c>
      <c r="W66" s="196">
        <v>0.82</v>
      </c>
      <c r="X66" s="196">
        <v>2.6</v>
      </c>
      <c r="Y66" s="196">
        <v>0</v>
      </c>
      <c r="Z66" s="196">
        <v>4.9000000000000004</v>
      </c>
      <c r="AA66" s="196">
        <v>1.59</v>
      </c>
      <c r="AB66" s="196">
        <v>0</v>
      </c>
      <c r="AC66" s="196">
        <v>0</v>
      </c>
      <c r="AD66" s="196">
        <v>24.92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-35</v>
      </c>
      <c r="AL66" s="196">
        <v>0</v>
      </c>
      <c r="AM66" s="196">
        <v>0</v>
      </c>
      <c r="AN66" s="196">
        <v>0</v>
      </c>
      <c r="AO66" s="196">
        <v>235.21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19.829999999999998</v>
      </c>
      <c r="E67" s="196">
        <v>0</v>
      </c>
      <c r="F67" s="196">
        <v>7.63</v>
      </c>
      <c r="G67" s="196">
        <v>22.9</v>
      </c>
      <c r="H67" s="196">
        <v>0</v>
      </c>
      <c r="I67" s="196">
        <v>10.11</v>
      </c>
      <c r="J67" s="196">
        <v>30.81</v>
      </c>
      <c r="K67" s="196">
        <v>20.32</v>
      </c>
      <c r="L67" s="196">
        <v>0.39</v>
      </c>
      <c r="M67" s="196">
        <v>2.56</v>
      </c>
      <c r="N67" s="196">
        <v>1.04</v>
      </c>
      <c r="O67" s="196">
        <v>2.94</v>
      </c>
      <c r="P67" s="196">
        <v>3.7</v>
      </c>
      <c r="Q67" s="196">
        <v>0.38</v>
      </c>
      <c r="R67" s="196">
        <v>0.75</v>
      </c>
      <c r="S67" s="196">
        <v>0.47</v>
      </c>
      <c r="T67" s="196">
        <v>0</v>
      </c>
      <c r="U67" s="196">
        <v>2.4900000000000002</v>
      </c>
      <c r="V67" s="196">
        <v>0.36</v>
      </c>
      <c r="W67" s="196">
        <v>0.82</v>
      </c>
      <c r="X67" s="196">
        <v>2.6</v>
      </c>
      <c r="Y67" s="196">
        <v>0</v>
      </c>
      <c r="Z67" s="196">
        <v>4.9000000000000004</v>
      </c>
      <c r="AA67" s="196">
        <v>1.59</v>
      </c>
      <c r="AB67" s="196">
        <v>0</v>
      </c>
      <c r="AC67" s="196">
        <v>0</v>
      </c>
      <c r="AD67" s="196">
        <v>24.92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-26.55</v>
      </c>
      <c r="AL67" s="196">
        <v>0</v>
      </c>
      <c r="AM67" s="196">
        <v>0</v>
      </c>
      <c r="AN67" s="196">
        <v>0</v>
      </c>
      <c r="AO67" s="196">
        <v>135.21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19.829999999999998</v>
      </c>
      <c r="E68" s="196">
        <v>0</v>
      </c>
      <c r="F68" s="196">
        <v>7.63</v>
      </c>
      <c r="G68" s="196">
        <v>22.9</v>
      </c>
      <c r="H68" s="196">
        <v>0</v>
      </c>
      <c r="I68" s="196">
        <v>10.11</v>
      </c>
      <c r="J68" s="196">
        <v>30.81</v>
      </c>
      <c r="K68" s="196">
        <v>20.32</v>
      </c>
      <c r="L68" s="196">
        <v>0.39</v>
      </c>
      <c r="M68" s="196">
        <v>2.56</v>
      </c>
      <c r="N68" s="196">
        <v>1.04</v>
      </c>
      <c r="O68" s="196">
        <v>2.94</v>
      </c>
      <c r="P68" s="196">
        <v>3.7</v>
      </c>
      <c r="Q68" s="196">
        <v>0.38</v>
      </c>
      <c r="R68" s="196">
        <v>0.75</v>
      </c>
      <c r="S68" s="196">
        <v>0.47</v>
      </c>
      <c r="T68" s="196">
        <v>0</v>
      </c>
      <c r="U68" s="196">
        <v>2.4900000000000002</v>
      </c>
      <c r="V68" s="196">
        <v>0.36</v>
      </c>
      <c r="W68" s="196">
        <v>0.82</v>
      </c>
      <c r="X68" s="196">
        <v>2.6</v>
      </c>
      <c r="Y68" s="196">
        <v>0</v>
      </c>
      <c r="Z68" s="196">
        <v>4.9000000000000004</v>
      </c>
      <c r="AA68" s="196">
        <v>1.59</v>
      </c>
      <c r="AB68" s="196">
        <v>0</v>
      </c>
      <c r="AC68" s="196">
        <v>0</v>
      </c>
      <c r="AD68" s="196">
        <v>24.92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-26.55</v>
      </c>
      <c r="AL68" s="196">
        <v>0</v>
      </c>
      <c r="AM68" s="196">
        <v>0</v>
      </c>
      <c r="AN68" s="196">
        <v>0</v>
      </c>
      <c r="AO68" s="196">
        <v>135.21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20.059999999999999</v>
      </c>
      <c r="E69" s="196">
        <v>0</v>
      </c>
      <c r="F69" s="196">
        <v>7.63</v>
      </c>
      <c r="G69" s="196">
        <v>22.9</v>
      </c>
      <c r="H69" s="196">
        <v>0</v>
      </c>
      <c r="I69" s="196">
        <v>10.11</v>
      </c>
      <c r="J69" s="196">
        <v>30.81</v>
      </c>
      <c r="K69" s="196">
        <v>20.32</v>
      </c>
      <c r="L69" s="196">
        <v>0.39</v>
      </c>
      <c r="M69" s="196">
        <v>2.56</v>
      </c>
      <c r="N69" s="196">
        <v>1.04</v>
      </c>
      <c r="O69" s="196">
        <v>2.94</v>
      </c>
      <c r="P69" s="196">
        <v>3.7</v>
      </c>
      <c r="Q69" s="196">
        <v>0.38</v>
      </c>
      <c r="R69" s="196">
        <v>0.75</v>
      </c>
      <c r="S69" s="196">
        <v>0.47</v>
      </c>
      <c r="T69" s="196">
        <v>0</v>
      </c>
      <c r="U69" s="196">
        <v>2.4900000000000002</v>
      </c>
      <c r="V69" s="196">
        <v>0.36</v>
      </c>
      <c r="W69" s="196">
        <v>0.72</v>
      </c>
      <c r="X69" s="196">
        <v>2.6</v>
      </c>
      <c r="Y69" s="196">
        <v>0</v>
      </c>
      <c r="Z69" s="196">
        <v>4.9000000000000004</v>
      </c>
      <c r="AA69" s="196">
        <v>1.59</v>
      </c>
      <c r="AB69" s="196">
        <v>0</v>
      </c>
      <c r="AC69" s="196">
        <v>0</v>
      </c>
      <c r="AD69" s="196">
        <v>24.92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-22.55</v>
      </c>
      <c r="AL69" s="196">
        <v>0</v>
      </c>
      <c r="AM69" s="196">
        <v>0</v>
      </c>
      <c r="AN69" s="196">
        <v>0</v>
      </c>
      <c r="AO69" s="196">
        <v>65.209999999999994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20.059999999999999</v>
      </c>
      <c r="E70" s="196">
        <v>0</v>
      </c>
      <c r="F70" s="196">
        <v>7.63</v>
      </c>
      <c r="G70" s="196">
        <v>22.9</v>
      </c>
      <c r="H70" s="196">
        <v>0</v>
      </c>
      <c r="I70" s="196">
        <v>10.11</v>
      </c>
      <c r="J70" s="196">
        <v>30.81</v>
      </c>
      <c r="K70" s="196">
        <v>20.32</v>
      </c>
      <c r="L70" s="196">
        <v>0.39</v>
      </c>
      <c r="M70" s="196">
        <v>2.56</v>
      </c>
      <c r="N70" s="196">
        <v>1.04</v>
      </c>
      <c r="O70" s="196">
        <v>2.94</v>
      </c>
      <c r="P70" s="196">
        <v>3.7</v>
      </c>
      <c r="Q70" s="196">
        <v>0.38</v>
      </c>
      <c r="R70" s="196">
        <v>0.75</v>
      </c>
      <c r="S70" s="196">
        <v>0.47</v>
      </c>
      <c r="T70" s="196">
        <v>0</v>
      </c>
      <c r="U70" s="196">
        <v>2.4900000000000002</v>
      </c>
      <c r="V70" s="196">
        <v>0.36</v>
      </c>
      <c r="W70" s="196">
        <v>0.72</v>
      </c>
      <c r="X70" s="196">
        <v>2.6</v>
      </c>
      <c r="Y70" s="196">
        <v>0</v>
      </c>
      <c r="Z70" s="196">
        <v>4.9000000000000004</v>
      </c>
      <c r="AA70" s="196">
        <v>1.59</v>
      </c>
      <c r="AB70" s="196">
        <v>0</v>
      </c>
      <c r="AC70" s="196">
        <v>0</v>
      </c>
      <c r="AD70" s="196">
        <v>24.92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-22.55</v>
      </c>
      <c r="AL70" s="196">
        <v>0</v>
      </c>
      <c r="AM70" s="196">
        <v>0</v>
      </c>
      <c r="AN70" s="196">
        <v>0</v>
      </c>
      <c r="AO70" s="196">
        <v>65.209999999999994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20.059999999999999</v>
      </c>
      <c r="E71" s="196">
        <v>0</v>
      </c>
      <c r="F71" s="196">
        <v>7.63</v>
      </c>
      <c r="G71" s="196">
        <v>22.9</v>
      </c>
      <c r="H71" s="196">
        <v>0</v>
      </c>
      <c r="I71" s="196">
        <v>10.11</v>
      </c>
      <c r="J71" s="196">
        <v>30.81</v>
      </c>
      <c r="K71" s="196">
        <v>20.32</v>
      </c>
      <c r="L71" s="196">
        <v>0.39</v>
      </c>
      <c r="M71" s="196">
        <v>2.56</v>
      </c>
      <c r="N71" s="196">
        <v>1.04</v>
      </c>
      <c r="O71" s="196">
        <v>2.94</v>
      </c>
      <c r="P71" s="196">
        <v>3.7</v>
      </c>
      <c r="Q71" s="196">
        <v>0.18</v>
      </c>
      <c r="R71" s="196">
        <v>0.75</v>
      </c>
      <c r="S71" s="196">
        <v>0.47</v>
      </c>
      <c r="T71" s="196">
        <v>0</v>
      </c>
      <c r="U71" s="196">
        <v>2.4900000000000002</v>
      </c>
      <c r="V71" s="196">
        <v>0.36</v>
      </c>
      <c r="W71" s="196">
        <v>0.72</v>
      </c>
      <c r="X71" s="196">
        <v>2.6</v>
      </c>
      <c r="Y71" s="196">
        <v>0</v>
      </c>
      <c r="Z71" s="196">
        <v>4.9000000000000004</v>
      </c>
      <c r="AA71" s="196">
        <v>1.59</v>
      </c>
      <c r="AB71" s="196">
        <v>0</v>
      </c>
      <c r="AC71" s="196">
        <v>0</v>
      </c>
      <c r="AD71" s="196">
        <v>24.92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-22.55</v>
      </c>
      <c r="AL71" s="196">
        <v>0</v>
      </c>
      <c r="AM71" s="196">
        <v>0</v>
      </c>
      <c r="AN71" s="196">
        <v>0</v>
      </c>
      <c r="AO71" s="196">
        <v>145.21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20.059999999999999</v>
      </c>
      <c r="E72" s="196">
        <v>0</v>
      </c>
      <c r="F72" s="196">
        <v>7.63</v>
      </c>
      <c r="G72" s="196">
        <v>22.9</v>
      </c>
      <c r="H72" s="196">
        <v>0</v>
      </c>
      <c r="I72" s="196">
        <v>10.11</v>
      </c>
      <c r="J72" s="196">
        <v>30.81</v>
      </c>
      <c r="K72" s="196">
        <v>20.32</v>
      </c>
      <c r="L72" s="196">
        <v>0.39</v>
      </c>
      <c r="M72" s="196">
        <v>2.56</v>
      </c>
      <c r="N72" s="196">
        <v>1.04</v>
      </c>
      <c r="O72" s="196">
        <v>2.94</v>
      </c>
      <c r="P72" s="196">
        <v>3.7</v>
      </c>
      <c r="Q72" s="196">
        <v>0.18</v>
      </c>
      <c r="R72" s="196">
        <v>0.75</v>
      </c>
      <c r="S72" s="196">
        <v>0.47</v>
      </c>
      <c r="T72" s="196">
        <v>0</v>
      </c>
      <c r="U72" s="196">
        <v>2.4900000000000002</v>
      </c>
      <c r="V72" s="196">
        <v>0.36</v>
      </c>
      <c r="W72" s="196">
        <v>0.72</v>
      </c>
      <c r="X72" s="196">
        <v>2.6</v>
      </c>
      <c r="Y72" s="196">
        <v>0</v>
      </c>
      <c r="Z72" s="196">
        <v>4.9000000000000004</v>
      </c>
      <c r="AA72" s="196">
        <v>1.59</v>
      </c>
      <c r="AB72" s="196">
        <v>0</v>
      </c>
      <c r="AC72" s="196">
        <v>0</v>
      </c>
      <c r="AD72" s="196">
        <v>24.92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-22.55</v>
      </c>
      <c r="AL72" s="196">
        <v>0</v>
      </c>
      <c r="AM72" s="196">
        <v>0</v>
      </c>
      <c r="AN72" s="196">
        <v>0</v>
      </c>
      <c r="AO72" s="196">
        <v>95.21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20.059999999999999</v>
      </c>
      <c r="E73" s="196">
        <v>0</v>
      </c>
      <c r="F73" s="196">
        <v>7.63</v>
      </c>
      <c r="G73" s="196">
        <v>22.9</v>
      </c>
      <c r="H73" s="196">
        <v>0</v>
      </c>
      <c r="I73" s="196">
        <v>10.11</v>
      </c>
      <c r="J73" s="196">
        <v>30.81</v>
      </c>
      <c r="K73" s="196">
        <v>20.32</v>
      </c>
      <c r="L73" s="196">
        <v>0.39</v>
      </c>
      <c r="M73" s="196">
        <v>2.56</v>
      </c>
      <c r="N73" s="196">
        <v>1.04</v>
      </c>
      <c r="O73" s="196">
        <v>2.94</v>
      </c>
      <c r="P73" s="196">
        <v>3.7</v>
      </c>
      <c r="Q73" s="196">
        <v>0.18</v>
      </c>
      <c r="R73" s="196">
        <v>0.75</v>
      </c>
      <c r="S73" s="196">
        <v>0.47</v>
      </c>
      <c r="T73" s="196">
        <v>0</v>
      </c>
      <c r="U73" s="196">
        <v>2.4900000000000002</v>
      </c>
      <c r="V73" s="196">
        <v>0.36</v>
      </c>
      <c r="W73" s="196">
        <v>0.72</v>
      </c>
      <c r="X73" s="196">
        <v>2.6</v>
      </c>
      <c r="Y73" s="196">
        <v>0</v>
      </c>
      <c r="Z73" s="196">
        <v>4.9000000000000004</v>
      </c>
      <c r="AA73" s="196">
        <v>1.59</v>
      </c>
      <c r="AB73" s="196">
        <v>0</v>
      </c>
      <c r="AC73" s="196">
        <v>0</v>
      </c>
      <c r="AD73" s="196">
        <v>24.92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-22.55</v>
      </c>
      <c r="AL73" s="196">
        <v>0</v>
      </c>
      <c r="AM73" s="196">
        <v>0</v>
      </c>
      <c r="AN73" s="196">
        <v>0</v>
      </c>
      <c r="AO73" s="196">
        <v>105.21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20.059999999999999</v>
      </c>
      <c r="E74" s="196">
        <v>0</v>
      </c>
      <c r="F74" s="196">
        <v>7.63</v>
      </c>
      <c r="G74" s="196">
        <v>22.9</v>
      </c>
      <c r="H74" s="196">
        <v>0</v>
      </c>
      <c r="I74" s="196">
        <v>10.11</v>
      </c>
      <c r="J74" s="196">
        <v>30.81</v>
      </c>
      <c r="K74" s="196">
        <v>20.32</v>
      </c>
      <c r="L74" s="196">
        <v>0.39</v>
      </c>
      <c r="M74" s="196">
        <v>2.56</v>
      </c>
      <c r="N74" s="196">
        <v>1.04</v>
      </c>
      <c r="O74" s="196">
        <v>2.94</v>
      </c>
      <c r="P74" s="196">
        <v>3.7</v>
      </c>
      <c r="Q74" s="196">
        <v>0.18</v>
      </c>
      <c r="R74" s="196">
        <v>0.75</v>
      </c>
      <c r="S74" s="196">
        <v>0.47</v>
      </c>
      <c r="T74" s="196">
        <v>0</v>
      </c>
      <c r="U74" s="196">
        <v>2.4900000000000002</v>
      </c>
      <c r="V74" s="196">
        <v>0.36</v>
      </c>
      <c r="W74" s="196">
        <v>0.72</v>
      </c>
      <c r="X74" s="196">
        <v>2.6</v>
      </c>
      <c r="Y74" s="196">
        <v>0</v>
      </c>
      <c r="Z74" s="196">
        <v>4.9000000000000004</v>
      </c>
      <c r="AA74" s="196">
        <v>1.59</v>
      </c>
      <c r="AB74" s="196">
        <v>0</v>
      </c>
      <c r="AC74" s="196">
        <v>0</v>
      </c>
      <c r="AD74" s="196">
        <v>24.92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-2.95</v>
      </c>
      <c r="AL74" s="196">
        <v>0</v>
      </c>
      <c r="AM74" s="196">
        <v>0</v>
      </c>
      <c r="AN74" s="196">
        <v>0</v>
      </c>
      <c r="AO74" s="196">
        <v>65.209999999999994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20.059999999999999</v>
      </c>
      <c r="E75" s="196">
        <v>0</v>
      </c>
      <c r="F75" s="196">
        <v>7.63</v>
      </c>
      <c r="G75" s="196">
        <v>22.9</v>
      </c>
      <c r="H75" s="196">
        <v>0</v>
      </c>
      <c r="I75" s="196">
        <v>10.11</v>
      </c>
      <c r="J75" s="196">
        <v>30.81</v>
      </c>
      <c r="K75" s="196">
        <v>20.32</v>
      </c>
      <c r="L75" s="196">
        <v>0.39</v>
      </c>
      <c r="M75" s="196">
        <v>2.56</v>
      </c>
      <c r="N75" s="196">
        <v>1.04</v>
      </c>
      <c r="O75" s="196">
        <v>2.94</v>
      </c>
      <c r="P75" s="196">
        <v>3.7</v>
      </c>
      <c r="Q75" s="196">
        <v>0.18</v>
      </c>
      <c r="R75" s="196">
        <v>0.75</v>
      </c>
      <c r="S75" s="196">
        <v>0.47</v>
      </c>
      <c r="T75" s="196">
        <v>0</v>
      </c>
      <c r="U75" s="196">
        <v>2.4900000000000002</v>
      </c>
      <c r="V75" s="196">
        <v>0.36</v>
      </c>
      <c r="W75" s="196">
        <v>0.72</v>
      </c>
      <c r="X75" s="196">
        <v>2.6</v>
      </c>
      <c r="Y75" s="196">
        <v>0</v>
      </c>
      <c r="Z75" s="196">
        <v>4.9000000000000004</v>
      </c>
      <c r="AA75" s="196">
        <v>1.59</v>
      </c>
      <c r="AB75" s="196">
        <v>0</v>
      </c>
      <c r="AC75" s="196">
        <v>0</v>
      </c>
      <c r="AD75" s="196">
        <v>24.92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-2.95</v>
      </c>
      <c r="AL75" s="196">
        <v>0</v>
      </c>
      <c r="AM75" s="196">
        <v>0</v>
      </c>
      <c r="AN75" s="196">
        <v>0</v>
      </c>
      <c r="AO75" s="196">
        <v>72.989999999999995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20.059999999999999</v>
      </c>
      <c r="E76" s="196">
        <v>0</v>
      </c>
      <c r="F76" s="196">
        <v>7.63</v>
      </c>
      <c r="G76" s="196">
        <v>22.9</v>
      </c>
      <c r="H76" s="196">
        <v>0</v>
      </c>
      <c r="I76" s="196">
        <v>10.11</v>
      </c>
      <c r="J76" s="196">
        <v>30.81</v>
      </c>
      <c r="K76" s="196">
        <v>20.32</v>
      </c>
      <c r="L76" s="196">
        <v>0.39</v>
      </c>
      <c r="M76" s="196">
        <v>2.56</v>
      </c>
      <c r="N76" s="196">
        <v>1.04</v>
      </c>
      <c r="O76" s="196">
        <v>2.94</v>
      </c>
      <c r="P76" s="196">
        <v>3.7</v>
      </c>
      <c r="Q76" s="196">
        <v>0.18</v>
      </c>
      <c r="R76" s="196">
        <v>0.75</v>
      </c>
      <c r="S76" s="196">
        <v>0.47</v>
      </c>
      <c r="T76" s="196">
        <v>0</v>
      </c>
      <c r="U76" s="196">
        <v>2.4900000000000002</v>
      </c>
      <c r="V76" s="196">
        <v>0.36</v>
      </c>
      <c r="W76" s="196">
        <v>0.72</v>
      </c>
      <c r="X76" s="196">
        <v>2.6</v>
      </c>
      <c r="Y76" s="196">
        <v>0</v>
      </c>
      <c r="Z76" s="196">
        <v>4.9000000000000004</v>
      </c>
      <c r="AA76" s="196">
        <v>1.59</v>
      </c>
      <c r="AB76" s="196">
        <v>0</v>
      </c>
      <c r="AC76" s="196">
        <v>0</v>
      </c>
      <c r="AD76" s="196">
        <v>24.92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-2.95</v>
      </c>
      <c r="AL76" s="196">
        <v>0</v>
      </c>
      <c r="AM76" s="196">
        <v>0</v>
      </c>
      <c r="AN76" s="196">
        <v>0</v>
      </c>
      <c r="AO76" s="196">
        <v>72.989999999999995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20.059999999999999</v>
      </c>
      <c r="E77" s="196">
        <v>0</v>
      </c>
      <c r="F77" s="196">
        <v>7.63</v>
      </c>
      <c r="G77" s="196">
        <v>22.9</v>
      </c>
      <c r="H77" s="196">
        <v>0</v>
      </c>
      <c r="I77" s="196">
        <v>10.11</v>
      </c>
      <c r="J77" s="196">
        <v>30.81</v>
      </c>
      <c r="K77" s="196">
        <v>20.32</v>
      </c>
      <c r="L77" s="196">
        <v>0.39</v>
      </c>
      <c r="M77" s="196">
        <v>2.56</v>
      </c>
      <c r="N77" s="196">
        <v>1.04</v>
      </c>
      <c r="O77" s="196">
        <v>2.94</v>
      </c>
      <c r="P77" s="196">
        <v>3.7</v>
      </c>
      <c r="Q77" s="196">
        <v>0.18</v>
      </c>
      <c r="R77" s="196">
        <v>0.75</v>
      </c>
      <c r="S77" s="196">
        <v>0.47</v>
      </c>
      <c r="T77" s="196">
        <v>0</v>
      </c>
      <c r="U77" s="196">
        <v>2.4900000000000002</v>
      </c>
      <c r="V77" s="196">
        <v>0.36</v>
      </c>
      <c r="W77" s="196">
        <v>0.72</v>
      </c>
      <c r="X77" s="196">
        <v>2.6</v>
      </c>
      <c r="Y77" s="196">
        <v>0</v>
      </c>
      <c r="Z77" s="196">
        <v>4.9000000000000004</v>
      </c>
      <c r="AA77" s="196">
        <v>1.59</v>
      </c>
      <c r="AB77" s="196">
        <v>0</v>
      </c>
      <c r="AC77" s="196">
        <v>0</v>
      </c>
      <c r="AD77" s="196">
        <v>24.92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-2.95</v>
      </c>
      <c r="AL77" s="196">
        <v>0</v>
      </c>
      <c r="AM77" s="196">
        <v>0</v>
      </c>
      <c r="AN77" s="196">
        <v>0</v>
      </c>
      <c r="AO77" s="196">
        <v>72.989999999999995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20.059999999999999</v>
      </c>
      <c r="E78" s="196">
        <v>0</v>
      </c>
      <c r="F78" s="196">
        <v>7.63</v>
      </c>
      <c r="G78" s="196">
        <v>22.9</v>
      </c>
      <c r="H78" s="196">
        <v>0</v>
      </c>
      <c r="I78" s="196">
        <v>10.11</v>
      </c>
      <c r="J78" s="196">
        <v>30.81</v>
      </c>
      <c r="K78" s="196">
        <v>20.32</v>
      </c>
      <c r="L78" s="196">
        <v>0.39</v>
      </c>
      <c r="M78" s="196">
        <v>2.56</v>
      </c>
      <c r="N78" s="196">
        <v>1.04</v>
      </c>
      <c r="O78" s="196">
        <v>2.94</v>
      </c>
      <c r="P78" s="196">
        <v>3.7</v>
      </c>
      <c r="Q78" s="196">
        <v>0.18</v>
      </c>
      <c r="R78" s="196">
        <v>0.75</v>
      </c>
      <c r="S78" s="196">
        <v>0.47</v>
      </c>
      <c r="T78" s="196">
        <v>0</v>
      </c>
      <c r="U78" s="196">
        <v>2.4900000000000002</v>
      </c>
      <c r="V78" s="196">
        <v>0.36</v>
      </c>
      <c r="W78" s="196">
        <v>0.72</v>
      </c>
      <c r="X78" s="196">
        <v>2.6</v>
      </c>
      <c r="Y78" s="196">
        <v>0</v>
      </c>
      <c r="Z78" s="196">
        <v>4.9000000000000004</v>
      </c>
      <c r="AA78" s="196">
        <v>1.59</v>
      </c>
      <c r="AB78" s="196">
        <v>0</v>
      </c>
      <c r="AC78" s="196">
        <v>0</v>
      </c>
      <c r="AD78" s="196">
        <v>24.92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-2.95</v>
      </c>
      <c r="AL78" s="196">
        <v>0</v>
      </c>
      <c r="AM78" s="196">
        <v>0</v>
      </c>
      <c r="AN78" s="196">
        <v>0</v>
      </c>
      <c r="AO78" s="196">
        <v>72.989999999999995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20.059999999999999</v>
      </c>
      <c r="E79" s="196">
        <v>0</v>
      </c>
      <c r="F79" s="196">
        <v>7.63</v>
      </c>
      <c r="G79" s="196">
        <v>22.9</v>
      </c>
      <c r="H79" s="196">
        <v>0</v>
      </c>
      <c r="I79" s="196">
        <v>10.11</v>
      </c>
      <c r="J79" s="196">
        <v>30.81</v>
      </c>
      <c r="K79" s="196">
        <v>20.32</v>
      </c>
      <c r="L79" s="196">
        <v>0.39</v>
      </c>
      <c r="M79" s="196">
        <v>2.56</v>
      </c>
      <c r="N79" s="196">
        <v>1.04</v>
      </c>
      <c r="O79" s="196">
        <v>2.94</v>
      </c>
      <c r="P79" s="196">
        <v>3.7</v>
      </c>
      <c r="Q79" s="196">
        <v>0.18</v>
      </c>
      <c r="R79" s="196">
        <v>0.75</v>
      </c>
      <c r="S79" s="196">
        <v>0.47</v>
      </c>
      <c r="T79" s="196">
        <v>0</v>
      </c>
      <c r="U79" s="196">
        <v>2.4900000000000002</v>
      </c>
      <c r="V79" s="196">
        <v>0.36</v>
      </c>
      <c r="W79" s="196">
        <v>0.72</v>
      </c>
      <c r="X79" s="196">
        <v>2.6</v>
      </c>
      <c r="Y79" s="196">
        <v>0</v>
      </c>
      <c r="Z79" s="196">
        <v>4.9000000000000004</v>
      </c>
      <c r="AA79" s="196">
        <v>1.59</v>
      </c>
      <c r="AB79" s="196">
        <v>0</v>
      </c>
      <c r="AC79" s="196">
        <v>0</v>
      </c>
      <c r="AD79" s="196">
        <v>24.92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-2.95</v>
      </c>
      <c r="AL79" s="196">
        <v>0</v>
      </c>
      <c r="AM79" s="196">
        <v>0</v>
      </c>
      <c r="AN79" s="196">
        <v>0</v>
      </c>
      <c r="AO79" s="196">
        <v>72.989999999999995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20.059999999999999</v>
      </c>
      <c r="E80" s="196">
        <v>0</v>
      </c>
      <c r="F80" s="196">
        <v>7.63</v>
      </c>
      <c r="G80" s="196">
        <v>22.9</v>
      </c>
      <c r="H80" s="196">
        <v>0</v>
      </c>
      <c r="I80" s="196">
        <v>10.11</v>
      </c>
      <c r="J80" s="196">
        <v>30.81</v>
      </c>
      <c r="K80" s="196">
        <v>20.32</v>
      </c>
      <c r="L80" s="196">
        <v>0.39</v>
      </c>
      <c r="M80" s="196">
        <v>2.56</v>
      </c>
      <c r="N80" s="196">
        <v>1.04</v>
      </c>
      <c r="O80" s="196">
        <v>2.94</v>
      </c>
      <c r="P80" s="196">
        <v>3.7</v>
      </c>
      <c r="Q80" s="196">
        <v>0.18</v>
      </c>
      <c r="R80" s="196">
        <v>0.75</v>
      </c>
      <c r="S80" s="196">
        <v>0.47</v>
      </c>
      <c r="T80" s="196">
        <v>0</v>
      </c>
      <c r="U80" s="196">
        <v>2.4900000000000002</v>
      </c>
      <c r="V80" s="196">
        <v>0.36</v>
      </c>
      <c r="W80" s="196">
        <v>0.72</v>
      </c>
      <c r="X80" s="196">
        <v>2.6</v>
      </c>
      <c r="Y80" s="196">
        <v>0</v>
      </c>
      <c r="Z80" s="196">
        <v>4.9000000000000004</v>
      </c>
      <c r="AA80" s="196">
        <v>1.59</v>
      </c>
      <c r="AB80" s="196">
        <v>0</v>
      </c>
      <c r="AC80" s="196">
        <v>0</v>
      </c>
      <c r="AD80" s="196">
        <v>24.92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-2.95</v>
      </c>
      <c r="AL80" s="196">
        <v>0</v>
      </c>
      <c r="AM80" s="196">
        <v>0</v>
      </c>
      <c r="AN80" s="196">
        <v>0</v>
      </c>
      <c r="AO80" s="196">
        <v>72.989999999999995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20.059999999999999</v>
      </c>
      <c r="E81" s="196">
        <v>0</v>
      </c>
      <c r="F81" s="196">
        <v>7.63</v>
      </c>
      <c r="G81" s="196">
        <v>22.9</v>
      </c>
      <c r="H81" s="196">
        <v>0</v>
      </c>
      <c r="I81" s="196">
        <v>10.11</v>
      </c>
      <c r="J81" s="196">
        <v>30.81</v>
      </c>
      <c r="K81" s="196">
        <v>20.32</v>
      </c>
      <c r="L81" s="196">
        <v>0.39</v>
      </c>
      <c r="M81" s="196">
        <v>2.56</v>
      </c>
      <c r="N81" s="196">
        <v>1.04</v>
      </c>
      <c r="O81" s="196">
        <v>2.94</v>
      </c>
      <c r="P81" s="196">
        <v>3.7</v>
      </c>
      <c r="Q81" s="196">
        <v>0.18</v>
      </c>
      <c r="R81" s="196">
        <v>0.75</v>
      </c>
      <c r="S81" s="196">
        <v>0.47</v>
      </c>
      <c r="T81" s="196">
        <v>0</v>
      </c>
      <c r="U81" s="196">
        <v>2.4900000000000002</v>
      </c>
      <c r="V81" s="196">
        <v>0.36</v>
      </c>
      <c r="W81" s="196">
        <v>0.72</v>
      </c>
      <c r="X81" s="196">
        <v>2.6</v>
      </c>
      <c r="Y81" s="196">
        <v>0</v>
      </c>
      <c r="Z81" s="196">
        <v>4.9000000000000004</v>
      </c>
      <c r="AA81" s="196">
        <v>1.59</v>
      </c>
      <c r="AB81" s="196">
        <v>0</v>
      </c>
      <c r="AC81" s="196">
        <v>0</v>
      </c>
      <c r="AD81" s="196">
        <v>24.92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-2.95</v>
      </c>
      <c r="AL81" s="196">
        <v>0</v>
      </c>
      <c r="AM81" s="196">
        <v>0</v>
      </c>
      <c r="AN81" s="196">
        <v>0</v>
      </c>
      <c r="AO81" s="196">
        <v>72.989999999999995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20.059999999999999</v>
      </c>
      <c r="E82" s="196">
        <v>0</v>
      </c>
      <c r="F82" s="196">
        <v>7.63</v>
      </c>
      <c r="G82" s="196">
        <v>22.9</v>
      </c>
      <c r="H82" s="196">
        <v>0</v>
      </c>
      <c r="I82" s="196">
        <v>10.11</v>
      </c>
      <c r="J82" s="196">
        <v>30.81</v>
      </c>
      <c r="K82" s="196">
        <v>20.32</v>
      </c>
      <c r="L82" s="196">
        <v>0.39</v>
      </c>
      <c r="M82" s="196">
        <v>2.56</v>
      </c>
      <c r="N82" s="196">
        <v>1.04</v>
      </c>
      <c r="O82" s="196">
        <v>2.94</v>
      </c>
      <c r="P82" s="196">
        <v>3.7</v>
      </c>
      <c r="Q82" s="196">
        <v>0.18</v>
      </c>
      <c r="R82" s="196">
        <v>0.75</v>
      </c>
      <c r="S82" s="196">
        <v>0.47</v>
      </c>
      <c r="T82" s="196">
        <v>0</v>
      </c>
      <c r="U82" s="196">
        <v>2.4900000000000002</v>
      </c>
      <c r="V82" s="196">
        <v>0.36</v>
      </c>
      <c r="W82" s="196">
        <v>0.72</v>
      </c>
      <c r="X82" s="196">
        <v>2.6</v>
      </c>
      <c r="Y82" s="196">
        <v>0</v>
      </c>
      <c r="Z82" s="196">
        <v>4.9000000000000004</v>
      </c>
      <c r="AA82" s="196">
        <v>1.59</v>
      </c>
      <c r="AB82" s="196">
        <v>0</v>
      </c>
      <c r="AC82" s="196">
        <v>0</v>
      </c>
      <c r="AD82" s="196">
        <v>24.92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-2.95</v>
      </c>
      <c r="AL82" s="196">
        <v>0</v>
      </c>
      <c r="AM82" s="196">
        <v>0</v>
      </c>
      <c r="AN82" s="196">
        <v>0</v>
      </c>
      <c r="AO82" s="196">
        <v>72.989999999999995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20.059999999999999</v>
      </c>
      <c r="E83" s="196">
        <v>0</v>
      </c>
      <c r="F83" s="196">
        <v>7.63</v>
      </c>
      <c r="G83" s="196">
        <v>22.9</v>
      </c>
      <c r="H83" s="196">
        <v>0</v>
      </c>
      <c r="I83" s="196">
        <v>10.11</v>
      </c>
      <c r="J83" s="196">
        <v>30.81</v>
      </c>
      <c r="K83" s="196">
        <v>20.32</v>
      </c>
      <c r="L83" s="196">
        <v>0.39</v>
      </c>
      <c r="M83" s="196">
        <v>2.56</v>
      </c>
      <c r="N83" s="196">
        <v>1.04</v>
      </c>
      <c r="O83" s="196">
        <v>2.94</v>
      </c>
      <c r="P83" s="196">
        <v>3.7</v>
      </c>
      <c r="Q83" s="196">
        <v>0.18</v>
      </c>
      <c r="R83" s="196">
        <v>0.75</v>
      </c>
      <c r="S83" s="196">
        <v>0.47</v>
      </c>
      <c r="T83" s="196">
        <v>0</v>
      </c>
      <c r="U83" s="196">
        <v>2.4900000000000002</v>
      </c>
      <c r="V83" s="196">
        <v>0.36</v>
      </c>
      <c r="W83" s="196">
        <v>0.72</v>
      </c>
      <c r="X83" s="196">
        <v>2.6</v>
      </c>
      <c r="Y83" s="196">
        <v>0</v>
      </c>
      <c r="Z83" s="196">
        <v>4.9000000000000004</v>
      </c>
      <c r="AA83" s="196">
        <v>1.59</v>
      </c>
      <c r="AB83" s="196">
        <v>0</v>
      </c>
      <c r="AC83" s="196">
        <v>0</v>
      </c>
      <c r="AD83" s="196">
        <v>24.92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-6.95</v>
      </c>
      <c r="AL83" s="196">
        <v>0</v>
      </c>
      <c r="AM83" s="196">
        <v>0</v>
      </c>
      <c r="AN83" s="196">
        <v>0</v>
      </c>
      <c r="AO83" s="196">
        <v>72.989999999999995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20.059999999999999</v>
      </c>
      <c r="E84" s="196">
        <v>0</v>
      </c>
      <c r="F84" s="196">
        <v>7.63</v>
      </c>
      <c r="G84" s="196">
        <v>22.9</v>
      </c>
      <c r="H84" s="196">
        <v>0</v>
      </c>
      <c r="I84" s="196">
        <v>10.11</v>
      </c>
      <c r="J84" s="196">
        <v>30.81</v>
      </c>
      <c r="K84" s="196">
        <v>20.32</v>
      </c>
      <c r="L84" s="196">
        <v>0.39</v>
      </c>
      <c r="M84" s="196">
        <v>2.56</v>
      </c>
      <c r="N84" s="196">
        <v>1.04</v>
      </c>
      <c r="O84" s="196">
        <v>2.94</v>
      </c>
      <c r="P84" s="196">
        <v>3.7</v>
      </c>
      <c r="Q84" s="196">
        <v>0.18</v>
      </c>
      <c r="R84" s="196">
        <v>0.75</v>
      </c>
      <c r="S84" s="196">
        <v>0.47</v>
      </c>
      <c r="T84" s="196">
        <v>0</v>
      </c>
      <c r="U84" s="196">
        <v>2.4900000000000002</v>
      </c>
      <c r="V84" s="196">
        <v>0.36</v>
      </c>
      <c r="W84" s="196">
        <v>0.72</v>
      </c>
      <c r="X84" s="196">
        <v>2.6</v>
      </c>
      <c r="Y84" s="196">
        <v>0</v>
      </c>
      <c r="Z84" s="196">
        <v>4.9000000000000004</v>
      </c>
      <c r="AA84" s="196">
        <v>1.59</v>
      </c>
      <c r="AB84" s="196">
        <v>0</v>
      </c>
      <c r="AC84" s="196">
        <v>0</v>
      </c>
      <c r="AD84" s="196">
        <v>24.92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-26.55</v>
      </c>
      <c r="AL84" s="196">
        <v>0</v>
      </c>
      <c r="AM84" s="196">
        <v>0</v>
      </c>
      <c r="AN84" s="196">
        <v>0</v>
      </c>
      <c r="AO84" s="196">
        <v>92.99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20.059999999999999</v>
      </c>
      <c r="E85" s="196">
        <v>0</v>
      </c>
      <c r="F85" s="196">
        <v>7.87</v>
      </c>
      <c r="G85" s="196">
        <v>22.9</v>
      </c>
      <c r="H85" s="196">
        <v>0</v>
      </c>
      <c r="I85" s="196">
        <v>10.11</v>
      </c>
      <c r="J85" s="196">
        <v>30.81</v>
      </c>
      <c r="K85" s="196">
        <v>20.32</v>
      </c>
      <c r="L85" s="196">
        <v>0.39</v>
      </c>
      <c r="M85" s="196">
        <v>2.2799999999999998</v>
      </c>
      <c r="N85" s="196">
        <v>1.04</v>
      </c>
      <c r="O85" s="196">
        <v>2.94</v>
      </c>
      <c r="P85" s="196">
        <v>3.7</v>
      </c>
      <c r="Q85" s="196">
        <v>0.18</v>
      </c>
      <c r="R85" s="196">
        <v>0.75</v>
      </c>
      <c r="S85" s="196">
        <v>0.47</v>
      </c>
      <c r="T85" s="196">
        <v>0</v>
      </c>
      <c r="U85" s="196">
        <v>2.4900000000000002</v>
      </c>
      <c r="V85" s="196">
        <v>0.36</v>
      </c>
      <c r="W85" s="196">
        <v>0.72</v>
      </c>
      <c r="X85" s="196">
        <v>2.6</v>
      </c>
      <c r="Y85" s="196">
        <v>0</v>
      </c>
      <c r="Z85" s="196">
        <v>4.9000000000000004</v>
      </c>
      <c r="AA85" s="196">
        <v>1.59</v>
      </c>
      <c r="AB85" s="196">
        <v>0</v>
      </c>
      <c r="AC85" s="196">
        <v>0</v>
      </c>
      <c r="AD85" s="196">
        <v>24.92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-26.55</v>
      </c>
      <c r="AL85" s="196">
        <v>0</v>
      </c>
      <c r="AM85" s="196">
        <v>0</v>
      </c>
      <c r="AN85" s="196">
        <v>0</v>
      </c>
      <c r="AO85" s="196">
        <v>112.99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20.059999999999999</v>
      </c>
      <c r="E86" s="196">
        <v>0</v>
      </c>
      <c r="F86" s="196">
        <v>7.87</v>
      </c>
      <c r="G86" s="196">
        <v>22.9</v>
      </c>
      <c r="H86" s="196">
        <v>0</v>
      </c>
      <c r="I86" s="196">
        <v>10.11</v>
      </c>
      <c r="J86" s="196">
        <v>30.81</v>
      </c>
      <c r="K86" s="196">
        <v>20.32</v>
      </c>
      <c r="L86" s="196">
        <v>0.39</v>
      </c>
      <c r="M86" s="196">
        <v>2.2799999999999998</v>
      </c>
      <c r="N86" s="196">
        <v>1.04</v>
      </c>
      <c r="O86" s="196">
        <v>2.94</v>
      </c>
      <c r="P86" s="196">
        <v>3.7</v>
      </c>
      <c r="Q86" s="196">
        <v>0.18</v>
      </c>
      <c r="R86" s="196">
        <v>0.75</v>
      </c>
      <c r="S86" s="196">
        <v>0.47</v>
      </c>
      <c r="T86" s="196">
        <v>0</v>
      </c>
      <c r="U86" s="196">
        <v>2.4900000000000002</v>
      </c>
      <c r="V86" s="196">
        <v>0.36</v>
      </c>
      <c r="W86" s="196">
        <v>0.72</v>
      </c>
      <c r="X86" s="196">
        <v>2.6</v>
      </c>
      <c r="Y86" s="196">
        <v>0</v>
      </c>
      <c r="Z86" s="196">
        <v>4.9000000000000004</v>
      </c>
      <c r="AA86" s="196">
        <v>1.59</v>
      </c>
      <c r="AB86" s="196">
        <v>0</v>
      </c>
      <c r="AC86" s="196">
        <v>0</v>
      </c>
      <c r="AD86" s="196">
        <v>24.92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-26.55</v>
      </c>
      <c r="AL86" s="196">
        <v>0</v>
      </c>
      <c r="AM86" s="196">
        <v>0</v>
      </c>
      <c r="AN86" s="196">
        <v>0</v>
      </c>
      <c r="AO86" s="196">
        <v>112.99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20.059999999999999</v>
      </c>
      <c r="E87" s="196">
        <v>0</v>
      </c>
      <c r="F87" s="196">
        <v>7.92</v>
      </c>
      <c r="G87" s="196">
        <v>22.9</v>
      </c>
      <c r="H87" s="196">
        <v>0</v>
      </c>
      <c r="I87" s="196">
        <v>10.11</v>
      </c>
      <c r="J87" s="196">
        <v>30.81</v>
      </c>
      <c r="K87" s="196">
        <v>20.32</v>
      </c>
      <c r="L87" s="196">
        <v>0.39</v>
      </c>
      <c r="M87" s="196">
        <v>2.2799999999999998</v>
      </c>
      <c r="N87" s="196">
        <v>1.04</v>
      </c>
      <c r="O87" s="196">
        <v>2.94</v>
      </c>
      <c r="P87" s="196">
        <v>3.7</v>
      </c>
      <c r="Q87" s="196">
        <v>0.18</v>
      </c>
      <c r="R87" s="196">
        <v>0.75</v>
      </c>
      <c r="S87" s="196">
        <v>0.47</v>
      </c>
      <c r="T87" s="196">
        <v>0</v>
      </c>
      <c r="U87" s="196">
        <v>2.4900000000000002</v>
      </c>
      <c r="V87" s="196">
        <v>0.36</v>
      </c>
      <c r="W87" s="196">
        <v>0.72</v>
      </c>
      <c r="X87" s="196">
        <v>2.6</v>
      </c>
      <c r="Y87" s="196">
        <v>0</v>
      </c>
      <c r="Z87" s="196">
        <v>4.9000000000000004</v>
      </c>
      <c r="AA87" s="196">
        <v>1.59</v>
      </c>
      <c r="AB87" s="196">
        <v>0</v>
      </c>
      <c r="AC87" s="196">
        <v>0</v>
      </c>
      <c r="AD87" s="196">
        <v>24.92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-35</v>
      </c>
      <c r="AL87" s="196">
        <v>0</v>
      </c>
      <c r="AM87" s="196">
        <v>0</v>
      </c>
      <c r="AN87" s="196">
        <v>0</v>
      </c>
      <c r="AO87" s="196">
        <v>212.99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20.059999999999999</v>
      </c>
      <c r="E88" s="196">
        <v>0</v>
      </c>
      <c r="F88" s="196">
        <v>7.92</v>
      </c>
      <c r="G88" s="196">
        <v>22.9</v>
      </c>
      <c r="H88" s="196">
        <v>0</v>
      </c>
      <c r="I88" s="196">
        <v>10.11</v>
      </c>
      <c r="J88" s="196">
        <v>30.81</v>
      </c>
      <c r="K88" s="196">
        <v>20.32</v>
      </c>
      <c r="L88" s="196">
        <v>0.39</v>
      </c>
      <c r="M88" s="196">
        <v>2.2799999999999998</v>
      </c>
      <c r="N88" s="196">
        <v>1.04</v>
      </c>
      <c r="O88" s="196">
        <v>2.94</v>
      </c>
      <c r="P88" s="196">
        <v>3.7</v>
      </c>
      <c r="Q88" s="196">
        <v>0.18</v>
      </c>
      <c r="R88" s="196">
        <v>0.75</v>
      </c>
      <c r="S88" s="196">
        <v>0.47</v>
      </c>
      <c r="T88" s="196">
        <v>0</v>
      </c>
      <c r="U88" s="196">
        <v>2.4900000000000002</v>
      </c>
      <c r="V88" s="196">
        <v>0.36</v>
      </c>
      <c r="W88" s="196">
        <v>0.72</v>
      </c>
      <c r="X88" s="196">
        <v>2.6</v>
      </c>
      <c r="Y88" s="196">
        <v>0</v>
      </c>
      <c r="Z88" s="196">
        <v>4.9000000000000004</v>
      </c>
      <c r="AA88" s="196">
        <v>1.59</v>
      </c>
      <c r="AB88" s="196">
        <v>0</v>
      </c>
      <c r="AC88" s="196">
        <v>0</v>
      </c>
      <c r="AD88" s="196">
        <v>24.92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-35</v>
      </c>
      <c r="AL88" s="196">
        <v>0</v>
      </c>
      <c r="AM88" s="196">
        <v>0</v>
      </c>
      <c r="AN88" s="196">
        <v>0</v>
      </c>
      <c r="AO88" s="196">
        <v>212.99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20.059999999999999</v>
      </c>
      <c r="E89" s="196">
        <v>0</v>
      </c>
      <c r="F89" s="196">
        <v>7.92</v>
      </c>
      <c r="G89" s="196">
        <v>22.9</v>
      </c>
      <c r="H89" s="196">
        <v>0</v>
      </c>
      <c r="I89" s="196">
        <v>10.11</v>
      </c>
      <c r="J89" s="196">
        <v>30.81</v>
      </c>
      <c r="K89" s="196">
        <v>20.32</v>
      </c>
      <c r="L89" s="196">
        <v>0.39</v>
      </c>
      <c r="M89" s="196">
        <v>2.2799999999999998</v>
      </c>
      <c r="N89" s="196">
        <v>1.04</v>
      </c>
      <c r="O89" s="196">
        <v>2.94</v>
      </c>
      <c r="P89" s="196">
        <v>3.7</v>
      </c>
      <c r="Q89" s="196">
        <v>0.18</v>
      </c>
      <c r="R89" s="196">
        <v>0.75</v>
      </c>
      <c r="S89" s="196">
        <v>0.47</v>
      </c>
      <c r="T89" s="196">
        <v>0</v>
      </c>
      <c r="U89" s="196">
        <v>2.4900000000000002</v>
      </c>
      <c r="V89" s="196">
        <v>0.36</v>
      </c>
      <c r="W89" s="196">
        <v>0.72</v>
      </c>
      <c r="X89" s="196">
        <v>2.6</v>
      </c>
      <c r="Y89" s="196">
        <v>0</v>
      </c>
      <c r="Z89" s="196">
        <v>4.9000000000000004</v>
      </c>
      <c r="AA89" s="196">
        <v>1.59</v>
      </c>
      <c r="AB89" s="196">
        <v>0</v>
      </c>
      <c r="AC89" s="196">
        <v>0</v>
      </c>
      <c r="AD89" s="196">
        <v>24.92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-35</v>
      </c>
      <c r="AL89" s="196">
        <v>0</v>
      </c>
      <c r="AM89" s="196">
        <v>0</v>
      </c>
      <c r="AN89" s="196">
        <v>0</v>
      </c>
      <c r="AO89" s="196">
        <v>242.99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20.059999999999999</v>
      </c>
      <c r="E90" s="196">
        <v>0</v>
      </c>
      <c r="F90" s="196">
        <v>7.92</v>
      </c>
      <c r="G90" s="196">
        <v>22.9</v>
      </c>
      <c r="H90" s="196">
        <v>0</v>
      </c>
      <c r="I90" s="196">
        <v>10.11</v>
      </c>
      <c r="J90" s="196">
        <v>30.81</v>
      </c>
      <c r="K90" s="196">
        <v>20.329999999999998</v>
      </c>
      <c r="L90" s="196">
        <v>0.39</v>
      </c>
      <c r="M90" s="196">
        <v>2.2799999999999998</v>
      </c>
      <c r="N90" s="196">
        <v>1.04</v>
      </c>
      <c r="O90" s="196">
        <v>2.94</v>
      </c>
      <c r="P90" s="196">
        <v>3.7</v>
      </c>
      <c r="Q90" s="196">
        <v>0.08</v>
      </c>
      <c r="R90" s="196">
        <v>0.75</v>
      </c>
      <c r="S90" s="196">
        <v>0.46</v>
      </c>
      <c r="T90" s="196">
        <v>0</v>
      </c>
      <c r="U90" s="196">
        <v>2.4900000000000002</v>
      </c>
      <c r="V90" s="196">
        <v>0.36</v>
      </c>
      <c r="W90" s="196">
        <v>0.72</v>
      </c>
      <c r="X90" s="196">
        <v>2.6</v>
      </c>
      <c r="Y90" s="196">
        <v>0</v>
      </c>
      <c r="Z90" s="196">
        <v>4.9000000000000004</v>
      </c>
      <c r="AA90" s="196">
        <v>1.59</v>
      </c>
      <c r="AB90" s="196">
        <v>0</v>
      </c>
      <c r="AC90" s="196">
        <v>0</v>
      </c>
      <c r="AD90" s="196">
        <v>24.92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-35</v>
      </c>
      <c r="AL90" s="196">
        <v>0</v>
      </c>
      <c r="AM90" s="196">
        <v>0</v>
      </c>
      <c r="AN90" s="196">
        <v>0</v>
      </c>
      <c r="AO90" s="196">
        <v>242.99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20.059999999999999</v>
      </c>
      <c r="E91" s="196">
        <v>0</v>
      </c>
      <c r="F91" s="196">
        <v>7.92</v>
      </c>
      <c r="G91" s="196">
        <v>22.9</v>
      </c>
      <c r="H91" s="196">
        <v>0</v>
      </c>
      <c r="I91" s="196">
        <v>10.11</v>
      </c>
      <c r="J91" s="196">
        <v>30.81</v>
      </c>
      <c r="K91" s="196">
        <v>20.329999999999998</v>
      </c>
      <c r="L91" s="196">
        <v>0.39</v>
      </c>
      <c r="M91" s="196">
        <v>2.2799999999999998</v>
      </c>
      <c r="N91" s="196">
        <v>1.04</v>
      </c>
      <c r="O91" s="196">
        <v>2.94</v>
      </c>
      <c r="P91" s="196">
        <v>3.7</v>
      </c>
      <c r="Q91" s="196">
        <v>0</v>
      </c>
      <c r="R91" s="196">
        <v>0.75</v>
      </c>
      <c r="S91" s="196">
        <v>0.46</v>
      </c>
      <c r="T91" s="196">
        <v>0</v>
      </c>
      <c r="U91" s="196">
        <v>2.4900000000000002</v>
      </c>
      <c r="V91" s="196">
        <v>0.36</v>
      </c>
      <c r="W91" s="196">
        <v>0.72</v>
      </c>
      <c r="X91" s="196">
        <v>2.6</v>
      </c>
      <c r="Y91" s="196">
        <v>0</v>
      </c>
      <c r="Z91" s="196">
        <v>4.9000000000000004</v>
      </c>
      <c r="AA91" s="196">
        <v>1.59</v>
      </c>
      <c r="AB91" s="196">
        <v>0</v>
      </c>
      <c r="AC91" s="196">
        <v>0</v>
      </c>
      <c r="AD91" s="196">
        <v>24.92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-35</v>
      </c>
      <c r="AL91" s="196">
        <v>0</v>
      </c>
      <c r="AM91" s="196">
        <v>0</v>
      </c>
      <c r="AN91" s="196">
        <v>0</v>
      </c>
      <c r="AO91" s="196">
        <v>242.99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20.059999999999999</v>
      </c>
      <c r="E92" s="196">
        <v>0</v>
      </c>
      <c r="F92" s="196">
        <v>7.92</v>
      </c>
      <c r="G92" s="196">
        <v>22.9</v>
      </c>
      <c r="H92" s="196">
        <v>0</v>
      </c>
      <c r="I92" s="196">
        <v>10.11</v>
      </c>
      <c r="J92" s="196">
        <v>30.81</v>
      </c>
      <c r="K92" s="196">
        <v>20.329999999999998</v>
      </c>
      <c r="L92" s="196">
        <v>0.39</v>
      </c>
      <c r="M92" s="196">
        <v>2.2799999999999998</v>
      </c>
      <c r="N92" s="196">
        <v>1.04</v>
      </c>
      <c r="O92" s="196">
        <v>2.94</v>
      </c>
      <c r="P92" s="196">
        <v>3.7</v>
      </c>
      <c r="Q92" s="196">
        <v>0</v>
      </c>
      <c r="R92" s="196">
        <v>0.75</v>
      </c>
      <c r="S92" s="196">
        <v>0.46</v>
      </c>
      <c r="T92" s="196">
        <v>0</v>
      </c>
      <c r="U92" s="196">
        <v>2.4900000000000002</v>
      </c>
      <c r="V92" s="196">
        <v>0.36</v>
      </c>
      <c r="W92" s="196">
        <v>0.72</v>
      </c>
      <c r="X92" s="196">
        <v>2.6</v>
      </c>
      <c r="Y92" s="196">
        <v>0</v>
      </c>
      <c r="Z92" s="196">
        <v>4.9000000000000004</v>
      </c>
      <c r="AA92" s="196">
        <v>1.59</v>
      </c>
      <c r="AB92" s="196">
        <v>0</v>
      </c>
      <c r="AC92" s="196">
        <v>0</v>
      </c>
      <c r="AD92" s="196">
        <v>24.92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-35</v>
      </c>
      <c r="AL92" s="196">
        <v>0</v>
      </c>
      <c r="AM92" s="196">
        <v>0</v>
      </c>
      <c r="AN92" s="196">
        <v>0</v>
      </c>
      <c r="AO92" s="196">
        <v>242.99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20.059999999999999</v>
      </c>
      <c r="E93" s="196">
        <v>0</v>
      </c>
      <c r="F93" s="196">
        <v>7.92</v>
      </c>
      <c r="G93" s="196">
        <v>22.9</v>
      </c>
      <c r="H93" s="196">
        <v>0</v>
      </c>
      <c r="I93" s="196">
        <v>10.11</v>
      </c>
      <c r="J93" s="196">
        <v>30.81</v>
      </c>
      <c r="K93" s="196">
        <v>20.329999999999998</v>
      </c>
      <c r="L93" s="196">
        <v>0.39</v>
      </c>
      <c r="M93" s="196">
        <v>2.2799999999999998</v>
      </c>
      <c r="N93" s="196">
        <v>1.04</v>
      </c>
      <c r="O93" s="196">
        <v>2.94</v>
      </c>
      <c r="P93" s="196">
        <v>3.7</v>
      </c>
      <c r="Q93" s="196">
        <v>0</v>
      </c>
      <c r="R93" s="196">
        <v>0.75</v>
      </c>
      <c r="S93" s="196">
        <v>0.46</v>
      </c>
      <c r="T93" s="196">
        <v>0</v>
      </c>
      <c r="U93" s="196">
        <v>2.4900000000000002</v>
      </c>
      <c r="V93" s="196">
        <v>0.36</v>
      </c>
      <c r="W93" s="196">
        <v>0.72</v>
      </c>
      <c r="X93" s="196">
        <v>2.6</v>
      </c>
      <c r="Y93" s="196">
        <v>0</v>
      </c>
      <c r="Z93" s="196">
        <v>4.9000000000000004</v>
      </c>
      <c r="AA93" s="196">
        <v>1.59</v>
      </c>
      <c r="AB93" s="196">
        <v>0</v>
      </c>
      <c r="AC93" s="196">
        <v>0</v>
      </c>
      <c r="AD93" s="196">
        <v>24.92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-35</v>
      </c>
      <c r="AL93" s="196">
        <v>0</v>
      </c>
      <c r="AM93" s="196">
        <v>0</v>
      </c>
      <c r="AN93" s="196">
        <v>0</v>
      </c>
      <c r="AO93" s="196">
        <v>242.99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20.059999999999999</v>
      </c>
      <c r="E94" s="196">
        <v>0</v>
      </c>
      <c r="F94" s="196">
        <v>7.92</v>
      </c>
      <c r="G94" s="196">
        <v>22.9</v>
      </c>
      <c r="H94" s="196">
        <v>0</v>
      </c>
      <c r="I94" s="196">
        <v>10.11</v>
      </c>
      <c r="J94" s="196">
        <v>30.81</v>
      </c>
      <c r="K94" s="196">
        <v>20.329999999999998</v>
      </c>
      <c r="L94" s="196">
        <v>0.39</v>
      </c>
      <c r="M94" s="196">
        <v>2.2799999999999998</v>
      </c>
      <c r="N94" s="196">
        <v>1.04</v>
      </c>
      <c r="O94" s="196">
        <v>2.94</v>
      </c>
      <c r="P94" s="196">
        <v>3.7</v>
      </c>
      <c r="Q94" s="196">
        <v>0</v>
      </c>
      <c r="R94" s="196">
        <v>0.75</v>
      </c>
      <c r="S94" s="196">
        <v>0.46</v>
      </c>
      <c r="T94" s="196">
        <v>0</v>
      </c>
      <c r="U94" s="196">
        <v>2.4900000000000002</v>
      </c>
      <c r="V94" s="196">
        <v>0.36</v>
      </c>
      <c r="W94" s="196">
        <v>0.72</v>
      </c>
      <c r="X94" s="196">
        <v>2.6</v>
      </c>
      <c r="Y94" s="196">
        <v>0</v>
      </c>
      <c r="Z94" s="196">
        <v>4.9000000000000004</v>
      </c>
      <c r="AA94" s="196">
        <v>1.59</v>
      </c>
      <c r="AB94" s="196">
        <v>0</v>
      </c>
      <c r="AC94" s="196">
        <v>0</v>
      </c>
      <c r="AD94" s="196">
        <v>24.92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-35</v>
      </c>
      <c r="AL94" s="196">
        <v>0</v>
      </c>
      <c r="AM94" s="196">
        <v>0</v>
      </c>
      <c r="AN94" s="196">
        <v>0</v>
      </c>
      <c r="AO94" s="196">
        <v>242.99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20.059999999999999</v>
      </c>
      <c r="E95" s="196">
        <v>0</v>
      </c>
      <c r="F95" s="196">
        <v>7.92</v>
      </c>
      <c r="G95" s="196">
        <v>22.9</v>
      </c>
      <c r="H95" s="196">
        <v>0</v>
      </c>
      <c r="I95" s="196">
        <v>10.11</v>
      </c>
      <c r="J95" s="196">
        <v>30.81</v>
      </c>
      <c r="K95" s="196">
        <v>20.329999999999998</v>
      </c>
      <c r="L95" s="196">
        <v>0.39</v>
      </c>
      <c r="M95" s="196">
        <v>2.2799999999999998</v>
      </c>
      <c r="N95" s="196">
        <v>1.04</v>
      </c>
      <c r="O95" s="196">
        <v>2.94</v>
      </c>
      <c r="P95" s="196">
        <v>3.7</v>
      </c>
      <c r="Q95" s="196">
        <v>0.19</v>
      </c>
      <c r="R95" s="196">
        <v>0.75</v>
      </c>
      <c r="S95" s="196">
        <v>0.46</v>
      </c>
      <c r="T95" s="196">
        <v>0</v>
      </c>
      <c r="U95" s="196">
        <v>2.4900000000000002</v>
      </c>
      <c r="V95" s="196">
        <v>0.36</v>
      </c>
      <c r="W95" s="196">
        <v>0.72</v>
      </c>
      <c r="X95" s="196">
        <v>2.6</v>
      </c>
      <c r="Y95" s="196">
        <v>0</v>
      </c>
      <c r="Z95" s="196">
        <v>4.9000000000000004</v>
      </c>
      <c r="AA95" s="196">
        <v>1.59</v>
      </c>
      <c r="AB95" s="196">
        <v>0</v>
      </c>
      <c r="AC95" s="196">
        <v>0</v>
      </c>
      <c r="AD95" s="196">
        <v>24.92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-35</v>
      </c>
      <c r="AL95" s="196">
        <v>0</v>
      </c>
      <c r="AM95" s="196">
        <v>0</v>
      </c>
      <c r="AN95" s="196">
        <v>0</v>
      </c>
      <c r="AO95" s="196">
        <v>242.99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20.059999999999999</v>
      </c>
      <c r="E96" s="196">
        <v>0</v>
      </c>
      <c r="F96" s="196">
        <v>7.92</v>
      </c>
      <c r="G96" s="196">
        <v>22.9</v>
      </c>
      <c r="H96" s="196">
        <v>0</v>
      </c>
      <c r="I96" s="196">
        <v>10.11</v>
      </c>
      <c r="J96" s="196">
        <v>30.81</v>
      </c>
      <c r="K96" s="196">
        <v>20.329999999999998</v>
      </c>
      <c r="L96" s="196">
        <v>0.39</v>
      </c>
      <c r="M96" s="196">
        <v>2.2799999999999998</v>
      </c>
      <c r="N96" s="196">
        <v>1.04</v>
      </c>
      <c r="O96" s="196">
        <v>2.94</v>
      </c>
      <c r="P96" s="196">
        <v>3.7</v>
      </c>
      <c r="Q96" s="196">
        <v>0.19</v>
      </c>
      <c r="R96" s="196">
        <v>0.75</v>
      </c>
      <c r="S96" s="196">
        <v>0.46</v>
      </c>
      <c r="T96" s="196">
        <v>0</v>
      </c>
      <c r="U96" s="196">
        <v>2.4900000000000002</v>
      </c>
      <c r="V96" s="196">
        <v>0.36</v>
      </c>
      <c r="W96" s="196">
        <v>0.72</v>
      </c>
      <c r="X96" s="196">
        <v>2.6</v>
      </c>
      <c r="Y96" s="196">
        <v>0</v>
      </c>
      <c r="Z96" s="196">
        <v>4.9000000000000004</v>
      </c>
      <c r="AA96" s="196">
        <v>1.59</v>
      </c>
      <c r="AB96" s="196">
        <v>0</v>
      </c>
      <c r="AC96" s="196">
        <v>0</v>
      </c>
      <c r="AD96" s="196">
        <v>24.92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-35</v>
      </c>
      <c r="AL96" s="196">
        <v>0</v>
      </c>
      <c r="AM96" s="196">
        <v>0</v>
      </c>
      <c r="AN96" s="196">
        <v>0</v>
      </c>
      <c r="AO96" s="196">
        <v>242.99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20.059999999999999</v>
      </c>
      <c r="E97" s="196">
        <v>0</v>
      </c>
      <c r="F97" s="196">
        <v>7.92</v>
      </c>
      <c r="G97" s="196">
        <v>22.9</v>
      </c>
      <c r="H97" s="196">
        <v>0</v>
      </c>
      <c r="I97" s="196">
        <v>10.11</v>
      </c>
      <c r="J97" s="196">
        <v>30.81</v>
      </c>
      <c r="K97" s="196">
        <v>46.15</v>
      </c>
      <c r="L97" s="196">
        <v>0.39</v>
      </c>
      <c r="M97" s="196">
        <v>2.2799999999999998</v>
      </c>
      <c r="N97" s="196">
        <v>1.04</v>
      </c>
      <c r="O97" s="196">
        <v>2.94</v>
      </c>
      <c r="P97" s="196">
        <v>3.7</v>
      </c>
      <c r="Q97" s="196">
        <v>0.19</v>
      </c>
      <c r="R97" s="196">
        <v>0.75</v>
      </c>
      <c r="S97" s="196">
        <v>0.46</v>
      </c>
      <c r="T97" s="196">
        <v>0</v>
      </c>
      <c r="U97" s="196">
        <v>2.4900000000000002</v>
      </c>
      <c r="V97" s="196">
        <v>0</v>
      </c>
      <c r="W97" s="196">
        <v>3.11</v>
      </c>
      <c r="X97" s="196">
        <v>2.6</v>
      </c>
      <c r="Y97" s="196">
        <v>0</v>
      </c>
      <c r="Z97" s="196">
        <v>4.9000000000000004</v>
      </c>
      <c r="AA97" s="196">
        <v>1.59</v>
      </c>
      <c r="AB97" s="196">
        <v>0</v>
      </c>
      <c r="AC97" s="196">
        <v>0</v>
      </c>
      <c r="AD97" s="196">
        <v>24.92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-35</v>
      </c>
      <c r="AL97" s="196">
        <v>0</v>
      </c>
      <c r="AM97" s="196">
        <v>0</v>
      </c>
      <c r="AN97" s="196">
        <v>0</v>
      </c>
      <c r="AO97" s="196">
        <v>242.99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20.059999999999999</v>
      </c>
      <c r="E98" s="196">
        <v>0</v>
      </c>
      <c r="F98" s="196">
        <v>7.92</v>
      </c>
      <c r="G98" s="196">
        <v>22.9</v>
      </c>
      <c r="H98" s="196">
        <v>0</v>
      </c>
      <c r="I98" s="196">
        <v>10.11</v>
      </c>
      <c r="J98" s="196">
        <v>30.81</v>
      </c>
      <c r="K98" s="196">
        <v>94.14</v>
      </c>
      <c r="L98" s="196">
        <v>0.39</v>
      </c>
      <c r="M98" s="196">
        <v>2.2799999999999998</v>
      </c>
      <c r="N98" s="196">
        <v>1.04</v>
      </c>
      <c r="O98" s="196">
        <v>2.94</v>
      </c>
      <c r="P98" s="196">
        <v>3.7</v>
      </c>
      <c r="Q98" s="196">
        <v>0.19</v>
      </c>
      <c r="R98" s="196">
        <v>0.75</v>
      </c>
      <c r="S98" s="196">
        <v>0.46</v>
      </c>
      <c r="T98" s="196">
        <v>0</v>
      </c>
      <c r="U98" s="196">
        <v>2.4900000000000002</v>
      </c>
      <c r="V98" s="196">
        <v>0.36</v>
      </c>
      <c r="W98" s="196">
        <v>3.11</v>
      </c>
      <c r="X98" s="196">
        <v>2.6</v>
      </c>
      <c r="Y98" s="196">
        <v>0</v>
      </c>
      <c r="Z98" s="196">
        <v>4.9000000000000004</v>
      </c>
      <c r="AA98" s="196">
        <v>1.59</v>
      </c>
      <c r="AB98" s="196">
        <v>0</v>
      </c>
      <c r="AC98" s="196">
        <v>0</v>
      </c>
      <c r="AD98" s="196">
        <v>24.92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-35</v>
      </c>
      <c r="AL98" s="196">
        <v>0</v>
      </c>
      <c r="AM98" s="196">
        <v>0</v>
      </c>
      <c r="AN98" s="196">
        <v>0</v>
      </c>
      <c r="AO98" s="196">
        <v>242.99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0.44584499999999938</v>
      </c>
      <c r="E99">
        <f t="shared" si="0"/>
        <v>0</v>
      </c>
      <c r="F99">
        <f t="shared" si="0"/>
        <v>0.14978999999999987</v>
      </c>
      <c r="G99">
        <f t="shared" si="0"/>
        <v>0.54960000000000098</v>
      </c>
      <c r="H99">
        <f t="shared" si="0"/>
        <v>0</v>
      </c>
      <c r="I99">
        <f t="shared" si="0"/>
        <v>0.24264000000000027</v>
      </c>
      <c r="J99">
        <f t="shared" si="0"/>
        <v>0.73943999999999888</v>
      </c>
      <c r="K99">
        <f t="shared" si="0"/>
        <v>1.7360499999999965</v>
      </c>
      <c r="L99">
        <f t="shared" si="0"/>
        <v>4.4824999999999761E-2</v>
      </c>
      <c r="M99">
        <f t="shared" si="0"/>
        <v>6.0460000000000035E-2</v>
      </c>
      <c r="N99">
        <f t="shared" si="0"/>
        <v>2.4960000000000045E-2</v>
      </c>
      <c r="O99">
        <f t="shared" si="0"/>
        <v>7.0559999999999956E-2</v>
      </c>
      <c r="P99">
        <f t="shared" si="0"/>
        <v>6.5812499999999913E-2</v>
      </c>
      <c r="Q99">
        <f t="shared" si="0"/>
        <v>3.8764999999999994E-2</v>
      </c>
      <c r="R99">
        <f t="shared" si="0"/>
        <v>6.9004999999999997E-2</v>
      </c>
      <c r="S99">
        <f t="shared" si="0"/>
        <v>4.220500000000002E-2</v>
      </c>
      <c r="T99">
        <f t="shared" si="0"/>
        <v>0</v>
      </c>
      <c r="U99">
        <f t="shared" si="0"/>
        <v>5.9760000000000077E-2</v>
      </c>
      <c r="V99">
        <f t="shared" si="0"/>
        <v>3.6570000000000172E-2</v>
      </c>
      <c r="W99">
        <f t="shared" si="0"/>
        <v>7.2782500000000139E-2</v>
      </c>
      <c r="X99">
        <f t="shared" si="0"/>
        <v>0.21368750000000039</v>
      </c>
      <c r="Y99">
        <f t="shared" si="0"/>
        <v>0</v>
      </c>
      <c r="Z99">
        <f t="shared" si="0"/>
        <v>0.3593300000000017</v>
      </c>
      <c r="AA99">
        <f t="shared" si="0"/>
        <v>0.16842000000000065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1.678315000000002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-0.5787500000000001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3.9875799999999915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8.27</v>
      </c>
      <c r="E3" s="196">
        <v>0</v>
      </c>
      <c r="F3" s="196">
        <v>2.76</v>
      </c>
      <c r="G3" s="196">
        <v>13.24</v>
      </c>
      <c r="H3" s="196">
        <v>0</v>
      </c>
      <c r="I3" s="196">
        <v>5.85</v>
      </c>
      <c r="J3" s="196">
        <v>17.82</v>
      </c>
      <c r="K3" s="196">
        <v>86.49</v>
      </c>
      <c r="L3" s="196">
        <v>31.63</v>
      </c>
      <c r="M3" s="196">
        <v>0</v>
      </c>
      <c r="N3" s="196">
        <v>0.6</v>
      </c>
      <c r="O3" s="196">
        <v>2.02</v>
      </c>
      <c r="P3" s="196">
        <v>3.65</v>
      </c>
      <c r="Q3" s="196">
        <v>3.62</v>
      </c>
      <c r="R3" s="196">
        <v>5.97</v>
      </c>
      <c r="S3" s="196">
        <v>3.82</v>
      </c>
      <c r="T3" s="196">
        <v>0</v>
      </c>
      <c r="U3" s="196">
        <v>13.27</v>
      </c>
      <c r="V3" s="196">
        <v>5.27</v>
      </c>
      <c r="W3" s="196">
        <v>0.47</v>
      </c>
      <c r="X3" s="196">
        <v>1.5</v>
      </c>
      <c r="Y3" s="196">
        <v>0</v>
      </c>
      <c r="Z3" s="196">
        <v>38.04</v>
      </c>
      <c r="AA3" s="196">
        <v>12.35</v>
      </c>
      <c r="AB3" s="196">
        <v>0</v>
      </c>
      <c r="AC3" s="196">
        <v>0</v>
      </c>
      <c r="AD3" s="196">
        <v>13.64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9.4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8.27</v>
      </c>
      <c r="E4" s="196">
        <v>0</v>
      </c>
      <c r="F4" s="196">
        <v>2.76</v>
      </c>
      <c r="G4" s="196">
        <v>13.24</v>
      </c>
      <c r="H4" s="196">
        <v>0</v>
      </c>
      <c r="I4" s="196">
        <v>5.85</v>
      </c>
      <c r="J4" s="196">
        <v>17.82</v>
      </c>
      <c r="K4" s="196">
        <v>86.49</v>
      </c>
      <c r="L4" s="196">
        <v>31.63</v>
      </c>
      <c r="M4" s="196">
        <v>0</v>
      </c>
      <c r="N4" s="196">
        <v>0.6</v>
      </c>
      <c r="O4" s="196">
        <v>2.02</v>
      </c>
      <c r="P4" s="196">
        <v>2.74</v>
      </c>
      <c r="Q4" s="196">
        <v>2.87</v>
      </c>
      <c r="R4" s="196">
        <v>5.97</v>
      </c>
      <c r="S4" s="196">
        <v>3.82</v>
      </c>
      <c r="T4" s="196">
        <v>0</v>
      </c>
      <c r="U4" s="196">
        <v>13.27</v>
      </c>
      <c r="V4" s="196">
        <v>5.27</v>
      </c>
      <c r="W4" s="196">
        <v>0.47</v>
      </c>
      <c r="X4" s="196">
        <v>1.5</v>
      </c>
      <c r="Y4" s="196">
        <v>0</v>
      </c>
      <c r="Z4" s="196">
        <v>38.04</v>
      </c>
      <c r="AA4" s="196">
        <v>12.35</v>
      </c>
      <c r="AB4" s="196">
        <v>0</v>
      </c>
      <c r="AC4" s="196">
        <v>0</v>
      </c>
      <c r="AD4" s="196">
        <v>13.64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9.4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8.27</v>
      </c>
      <c r="E5" s="196">
        <v>0</v>
      </c>
      <c r="F5" s="196">
        <v>2.76</v>
      </c>
      <c r="G5" s="196">
        <v>13.24</v>
      </c>
      <c r="H5" s="196">
        <v>0</v>
      </c>
      <c r="I5" s="196">
        <v>5.85</v>
      </c>
      <c r="J5" s="196">
        <v>17.82</v>
      </c>
      <c r="K5" s="196">
        <v>86.49</v>
      </c>
      <c r="L5" s="196">
        <v>31.63</v>
      </c>
      <c r="M5" s="196">
        <v>0</v>
      </c>
      <c r="N5" s="196">
        <v>0.6</v>
      </c>
      <c r="O5" s="196">
        <v>2.02</v>
      </c>
      <c r="P5" s="196">
        <v>2.74</v>
      </c>
      <c r="Q5" s="196">
        <v>3.62</v>
      </c>
      <c r="R5" s="196">
        <v>5.97</v>
      </c>
      <c r="S5" s="196">
        <v>3.82</v>
      </c>
      <c r="T5" s="196">
        <v>0</v>
      </c>
      <c r="U5" s="196">
        <v>13.27</v>
      </c>
      <c r="V5" s="196">
        <v>5.27</v>
      </c>
      <c r="W5" s="196">
        <v>6.03</v>
      </c>
      <c r="X5" s="196">
        <v>20.190000000000001</v>
      </c>
      <c r="Y5" s="196">
        <v>0</v>
      </c>
      <c r="Z5" s="196">
        <v>38.04</v>
      </c>
      <c r="AA5" s="196">
        <v>12.35</v>
      </c>
      <c r="AB5" s="196">
        <v>0</v>
      </c>
      <c r="AC5" s="196">
        <v>0</v>
      </c>
      <c r="AD5" s="196">
        <v>13.64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9.4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8.27</v>
      </c>
      <c r="E6" s="196">
        <v>0</v>
      </c>
      <c r="F6" s="196">
        <v>2.76</v>
      </c>
      <c r="G6" s="196">
        <v>13.24</v>
      </c>
      <c r="H6" s="196">
        <v>0</v>
      </c>
      <c r="I6" s="196">
        <v>5.85</v>
      </c>
      <c r="J6" s="196">
        <v>17.82</v>
      </c>
      <c r="K6" s="196">
        <v>86.49</v>
      </c>
      <c r="L6" s="196">
        <v>31.63</v>
      </c>
      <c r="M6" s="196">
        <v>0</v>
      </c>
      <c r="N6" s="196">
        <v>0.6</v>
      </c>
      <c r="O6" s="196">
        <v>2.02</v>
      </c>
      <c r="P6" s="196">
        <v>2.74</v>
      </c>
      <c r="Q6" s="196">
        <v>3.62</v>
      </c>
      <c r="R6" s="196">
        <v>5.97</v>
      </c>
      <c r="S6" s="196">
        <v>3.82</v>
      </c>
      <c r="T6" s="196">
        <v>0</v>
      </c>
      <c r="U6" s="196">
        <v>13.27</v>
      </c>
      <c r="V6" s="196">
        <v>5.27</v>
      </c>
      <c r="W6" s="196">
        <v>6.03</v>
      </c>
      <c r="X6" s="196">
        <v>20.190000000000001</v>
      </c>
      <c r="Y6" s="196">
        <v>0</v>
      </c>
      <c r="Z6" s="196">
        <v>34.14</v>
      </c>
      <c r="AA6" s="196">
        <v>12.35</v>
      </c>
      <c r="AB6" s="196">
        <v>0</v>
      </c>
      <c r="AC6" s="196">
        <v>0</v>
      </c>
      <c r="AD6" s="196">
        <v>13.64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9.4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8.27</v>
      </c>
      <c r="E7" s="196">
        <v>0</v>
      </c>
      <c r="F7" s="196">
        <v>2.76</v>
      </c>
      <c r="G7" s="196">
        <v>13.24</v>
      </c>
      <c r="H7" s="196">
        <v>0</v>
      </c>
      <c r="I7" s="196">
        <v>5.85</v>
      </c>
      <c r="J7" s="196">
        <v>17.82</v>
      </c>
      <c r="K7" s="196">
        <v>86.49</v>
      </c>
      <c r="L7" s="196">
        <v>31.63</v>
      </c>
      <c r="M7" s="196">
        <v>0</v>
      </c>
      <c r="N7" s="196">
        <v>0.6</v>
      </c>
      <c r="O7" s="196">
        <v>2.02</v>
      </c>
      <c r="P7" s="196">
        <v>2.74</v>
      </c>
      <c r="Q7" s="196">
        <v>3.62</v>
      </c>
      <c r="R7" s="196">
        <v>5.97</v>
      </c>
      <c r="S7" s="196">
        <v>3.82</v>
      </c>
      <c r="T7" s="196">
        <v>0</v>
      </c>
      <c r="U7" s="196">
        <v>13.27</v>
      </c>
      <c r="V7" s="196">
        <v>5.27</v>
      </c>
      <c r="W7" s="196">
        <v>6.03</v>
      </c>
      <c r="X7" s="196">
        <v>20.190000000000001</v>
      </c>
      <c r="Y7" s="196">
        <v>0</v>
      </c>
      <c r="Z7" s="196">
        <v>36.68</v>
      </c>
      <c r="AA7" s="196">
        <v>12.35</v>
      </c>
      <c r="AB7" s="196">
        <v>0</v>
      </c>
      <c r="AC7" s="196">
        <v>0</v>
      </c>
      <c r="AD7" s="196">
        <v>13.64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9.4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8.27</v>
      </c>
      <c r="E8" s="196">
        <v>0</v>
      </c>
      <c r="F8" s="196">
        <v>2.76</v>
      </c>
      <c r="G8" s="196">
        <v>13.24</v>
      </c>
      <c r="H8" s="196">
        <v>0</v>
      </c>
      <c r="I8" s="196">
        <v>5.85</v>
      </c>
      <c r="J8" s="196">
        <v>17.82</v>
      </c>
      <c r="K8" s="196">
        <v>86.49</v>
      </c>
      <c r="L8" s="196">
        <v>31.63</v>
      </c>
      <c r="M8" s="196">
        <v>0</v>
      </c>
      <c r="N8" s="196">
        <v>0.6</v>
      </c>
      <c r="O8" s="196">
        <v>2.02</v>
      </c>
      <c r="P8" s="196">
        <v>2.74</v>
      </c>
      <c r="Q8" s="196">
        <v>3.62</v>
      </c>
      <c r="R8" s="196">
        <v>5.97</v>
      </c>
      <c r="S8" s="196">
        <v>3.82</v>
      </c>
      <c r="T8" s="196">
        <v>0</v>
      </c>
      <c r="U8" s="196">
        <v>13.27</v>
      </c>
      <c r="V8" s="196">
        <v>5.27</v>
      </c>
      <c r="W8" s="196">
        <v>6.03</v>
      </c>
      <c r="X8" s="196">
        <v>20.190000000000001</v>
      </c>
      <c r="Y8" s="196">
        <v>0</v>
      </c>
      <c r="Z8" s="196">
        <v>38.04</v>
      </c>
      <c r="AA8" s="196">
        <v>12.35</v>
      </c>
      <c r="AB8" s="196">
        <v>0</v>
      </c>
      <c r="AC8" s="196">
        <v>0</v>
      </c>
      <c r="AD8" s="196">
        <v>13.64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9.4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8.27</v>
      </c>
      <c r="E9" s="196">
        <v>0</v>
      </c>
      <c r="F9" s="196">
        <v>2.76</v>
      </c>
      <c r="G9" s="196">
        <v>13.24</v>
      </c>
      <c r="H9" s="196">
        <v>0</v>
      </c>
      <c r="I9" s="196">
        <v>5.85</v>
      </c>
      <c r="J9" s="196">
        <v>17.82</v>
      </c>
      <c r="K9" s="196">
        <v>86.49</v>
      </c>
      <c r="L9" s="196">
        <v>31.63</v>
      </c>
      <c r="M9" s="196">
        <v>0</v>
      </c>
      <c r="N9" s="196">
        <v>0.6</v>
      </c>
      <c r="O9" s="196">
        <v>2.02</v>
      </c>
      <c r="P9" s="196">
        <v>2.74</v>
      </c>
      <c r="Q9" s="196">
        <v>3.62</v>
      </c>
      <c r="R9" s="196">
        <v>5.97</v>
      </c>
      <c r="S9" s="196">
        <v>3.82</v>
      </c>
      <c r="T9" s="196">
        <v>0</v>
      </c>
      <c r="U9" s="196">
        <v>13.27</v>
      </c>
      <c r="V9" s="196">
        <v>5.27</v>
      </c>
      <c r="W9" s="196">
        <v>6.03</v>
      </c>
      <c r="X9" s="196">
        <v>20.190000000000001</v>
      </c>
      <c r="Y9" s="196">
        <v>0</v>
      </c>
      <c r="Z9" s="196">
        <v>38.04</v>
      </c>
      <c r="AA9" s="196">
        <v>12.35</v>
      </c>
      <c r="AB9" s="196">
        <v>0</v>
      </c>
      <c r="AC9" s="196">
        <v>0</v>
      </c>
      <c r="AD9" s="196">
        <v>13.64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9.4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8.27</v>
      </c>
      <c r="E10" s="196">
        <v>0</v>
      </c>
      <c r="F10" s="196">
        <v>2.76</v>
      </c>
      <c r="G10" s="196">
        <v>13.24</v>
      </c>
      <c r="H10" s="196">
        <v>0</v>
      </c>
      <c r="I10" s="196">
        <v>5.85</v>
      </c>
      <c r="J10" s="196">
        <v>17.82</v>
      </c>
      <c r="K10" s="196">
        <v>86.49</v>
      </c>
      <c r="L10" s="196">
        <v>31.63</v>
      </c>
      <c r="M10" s="196">
        <v>0</v>
      </c>
      <c r="N10" s="196">
        <v>0.6</v>
      </c>
      <c r="O10" s="196">
        <v>2.02</v>
      </c>
      <c r="P10" s="196">
        <v>2.74</v>
      </c>
      <c r="Q10" s="196">
        <v>3.62</v>
      </c>
      <c r="R10" s="196">
        <v>5.97</v>
      </c>
      <c r="S10" s="196">
        <v>3.82</v>
      </c>
      <c r="T10" s="196">
        <v>0</v>
      </c>
      <c r="U10" s="196">
        <v>13.27</v>
      </c>
      <c r="V10" s="196">
        <v>5.27</v>
      </c>
      <c r="W10" s="196">
        <v>6.03</v>
      </c>
      <c r="X10" s="196">
        <v>20.190000000000001</v>
      </c>
      <c r="Y10" s="196">
        <v>0</v>
      </c>
      <c r="Z10" s="196">
        <v>38.04</v>
      </c>
      <c r="AA10" s="196">
        <v>12.35</v>
      </c>
      <c r="AB10" s="196">
        <v>0</v>
      </c>
      <c r="AC10" s="196">
        <v>0</v>
      </c>
      <c r="AD10" s="196">
        <v>13.64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9.4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8.27</v>
      </c>
      <c r="E11" s="196">
        <v>0</v>
      </c>
      <c r="F11" s="196">
        <v>2.76</v>
      </c>
      <c r="G11" s="196">
        <v>13.24</v>
      </c>
      <c r="H11" s="196">
        <v>0</v>
      </c>
      <c r="I11" s="196">
        <v>5.85</v>
      </c>
      <c r="J11" s="196">
        <v>17.82</v>
      </c>
      <c r="K11" s="196">
        <v>86.49</v>
      </c>
      <c r="L11" s="196">
        <v>31.63</v>
      </c>
      <c r="M11" s="196">
        <v>0</v>
      </c>
      <c r="N11" s="196">
        <v>0.6</v>
      </c>
      <c r="O11" s="196">
        <v>2.02</v>
      </c>
      <c r="P11" s="196">
        <v>2.74</v>
      </c>
      <c r="Q11" s="196">
        <v>3.62</v>
      </c>
      <c r="R11" s="196">
        <v>5.97</v>
      </c>
      <c r="S11" s="196">
        <v>3.82</v>
      </c>
      <c r="T11" s="196">
        <v>0</v>
      </c>
      <c r="U11" s="196">
        <v>13.27</v>
      </c>
      <c r="V11" s="196">
        <v>5.27</v>
      </c>
      <c r="W11" s="196">
        <v>6.03</v>
      </c>
      <c r="X11" s="196">
        <v>20.190000000000001</v>
      </c>
      <c r="Y11" s="196">
        <v>0</v>
      </c>
      <c r="Z11" s="196">
        <v>38.04</v>
      </c>
      <c r="AA11" s="196">
        <v>12.35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9.4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8.27</v>
      </c>
      <c r="E12" s="196">
        <v>0</v>
      </c>
      <c r="F12" s="196">
        <v>2.76</v>
      </c>
      <c r="G12" s="196">
        <v>13.24</v>
      </c>
      <c r="H12" s="196">
        <v>0</v>
      </c>
      <c r="I12" s="196">
        <v>5.85</v>
      </c>
      <c r="J12" s="196">
        <v>17.82</v>
      </c>
      <c r="K12" s="196">
        <v>86.49</v>
      </c>
      <c r="L12" s="196">
        <v>31.63</v>
      </c>
      <c r="M12" s="196">
        <v>0</v>
      </c>
      <c r="N12" s="196">
        <v>0.6</v>
      </c>
      <c r="O12" s="196">
        <v>2.02</v>
      </c>
      <c r="P12" s="196">
        <v>2.74</v>
      </c>
      <c r="Q12" s="196">
        <v>3.62</v>
      </c>
      <c r="R12" s="196">
        <v>5.97</v>
      </c>
      <c r="S12" s="196">
        <v>3.82</v>
      </c>
      <c r="T12" s="196">
        <v>0</v>
      </c>
      <c r="U12" s="196">
        <v>13.27</v>
      </c>
      <c r="V12" s="196">
        <v>5.27</v>
      </c>
      <c r="W12" s="196">
        <v>6.03</v>
      </c>
      <c r="X12" s="196">
        <v>20.190000000000001</v>
      </c>
      <c r="Y12" s="196">
        <v>0</v>
      </c>
      <c r="Z12" s="196">
        <v>38.04</v>
      </c>
      <c r="AA12" s="196">
        <v>12.35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9.4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8.27</v>
      </c>
      <c r="E13" s="196">
        <v>0</v>
      </c>
      <c r="F13" s="196">
        <v>2.76</v>
      </c>
      <c r="G13" s="196">
        <v>13.24</v>
      </c>
      <c r="H13" s="196">
        <v>0</v>
      </c>
      <c r="I13" s="196">
        <v>5.85</v>
      </c>
      <c r="J13" s="196">
        <v>17.82</v>
      </c>
      <c r="K13" s="196">
        <v>86.49</v>
      </c>
      <c r="L13" s="196">
        <v>31.63</v>
      </c>
      <c r="M13" s="196">
        <v>0</v>
      </c>
      <c r="N13" s="196">
        <v>0.6</v>
      </c>
      <c r="O13" s="196">
        <v>2.02</v>
      </c>
      <c r="P13" s="196">
        <v>2.74</v>
      </c>
      <c r="Q13" s="196">
        <v>3.62</v>
      </c>
      <c r="R13" s="196">
        <v>5.97</v>
      </c>
      <c r="S13" s="196">
        <v>3.82</v>
      </c>
      <c r="T13" s="196">
        <v>0</v>
      </c>
      <c r="U13" s="196">
        <v>13.27</v>
      </c>
      <c r="V13" s="196">
        <v>5.27</v>
      </c>
      <c r="W13" s="196">
        <v>6.03</v>
      </c>
      <c r="X13" s="196">
        <v>20.190000000000001</v>
      </c>
      <c r="Y13" s="196">
        <v>0</v>
      </c>
      <c r="Z13" s="196">
        <v>38.04</v>
      </c>
      <c r="AA13" s="196">
        <v>12.35</v>
      </c>
      <c r="AB13" s="196">
        <v>0</v>
      </c>
      <c r="AC13" s="196">
        <v>0</v>
      </c>
      <c r="AD13" s="196">
        <v>13.64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9.4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8.27</v>
      </c>
      <c r="E14" s="196">
        <v>0</v>
      </c>
      <c r="F14" s="196">
        <v>2.76</v>
      </c>
      <c r="G14" s="196">
        <v>13.24</v>
      </c>
      <c r="H14" s="196">
        <v>0</v>
      </c>
      <c r="I14" s="196">
        <v>5.85</v>
      </c>
      <c r="J14" s="196">
        <v>17.82</v>
      </c>
      <c r="K14" s="196">
        <v>86.49</v>
      </c>
      <c r="L14" s="196">
        <v>31.63</v>
      </c>
      <c r="M14" s="196">
        <v>0</v>
      </c>
      <c r="N14" s="196">
        <v>0.6</v>
      </c>
      <c r="O14" s="196">
        <v>2.02</v>
      </c>
      <c r="P14" s="196">
        <v>2.74</v>
      </c>
      <c r="Q14" s="196">
        <v>3.62</v>
      </c>
      <c r="R14" s="196">
        <v>5.97</v>
      </c>
      <c r="S14" s="196">
        <v>3.82</v>
      </c>
      <c r="T14" s="196">
        <v>0</v>
      </c>
      <c r="U14" s="196">
        <v>13.27</v>
      </c>
      <c r="V14" s="196">
        <v>5.27</v>
      </c>
      <c r="W14" s="196">
        <v>6.03</v>
      </c>
      <c r="X14" s="196">
        <v>20.190000000000001</v>
      </c>
      <c r="Y14" s="196">
        <v>0</v>
      </c>
      <c r="Z14" s="196">
        <v>38.04</v>
      </c>
      <c r="AA14" s="196">
        <v>12.35</v>
      </c>
      <c r="AB14" s="196">
        <v>0</v>
      </c>
      <c r="AC14" s="196">
        <v>0</v>
      </c>
      <c r="AD14" s="196">
        <v>13.64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9.4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8.27</v>
      </c>
      <c r="E15" s="196">
        <v>0</v>
      </c>
      <c r="F15" s="196">
        <v>2.76</v>
      </c>
      <c r="G15" s="196">
        <v>13.24</v>
      </c>
      <c r="H15" s="196">
        <v>0</v>
      </c>
      <c r="I15" s="196">
        <v>5.85</v>
      </c>
      <c r="J15" s="196">
        <v>17.82</v>
      </c>
      <c r="K15" s="196">
        <v>86.49</v>
      </c>
      <c r="L15" s="196">
        <v>31.63</v>
      </c>
      <c r="M15" s="196">
        <v>0</v>
      </c>
      <c r="N15" s="196">
        <v>0.6</v>
      </c>
      <c r="O15" s="196">
        <v>2.02</v>
      </c>
      <c r="P15" s="196">
        <v>2.74</v>
      </c>
      <c r="Q15" s="196">
        <v>3.62</v>
      </c>
      <c r="R15" s="196">
        <v>5.97</v>
      </c>
      <c r="S15" s="196">
        <v>3.82</v>
      </c>
      <c r="T15" s="196">
        <v>0</v>
      </c>
      <c r="U15" s="196">
        <v>13.27</v>
      </c>
      <c r="V15" s="196">
        <v>5.27</v>
      </c>
      <c r="W15" s="196">
        <v>6.03</v>
      </c>
      <c r="X15" s="196">
        <v>20.190000000000001</v>
      </c>
      <c r="Y15" s="196">
        <v>0</v>
      </c>
      <c r="Z15" s="196">
        <v>38.04</v>
      </c>
      <c r="AA15" s="196">
        <v>12.35</v>
      </c>
      <c r="AB15" s="196">
        <v>0</v>
      </c>
      <c r="AC15" s="196">
        <v>0</v>
      </c>
      <c r="AD15" s="196">
        <v>13.64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9.4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8.27</v>
      </c>
      <c r="E16" s="196">
        <v>0</v>
      </c>
      <c r="F16" s="196">
        <v>2.76</v>
      </c>
      <c r="G16" s="196">
        <v>13.24</v>
      </c>
      <c r="H16" s="196">
        <v>0</v>
      </c>
      <c r="I16" s="196">
        <v>5.85</v>
      </c>
      <c r="J16" s="196">
        <v>17.82</v>
      </c>
      <c r="K16" s="196">
        <v>86.49</v>
      </c>
      <c r="L16" s="196">
        <v>31.63</v>
      </c>
      <c r="M16" s="196">
        <v>0</v>
      </c>
      <c r="N16" s="196">
        <v>0.6</v>
      </c>
      <c r="O16" s="196">
        <v>2.02</v>
      </c>
      <c r="P16" s="196">
        <v>2.74</v>
      </c>
      <c r="Q16" s="196">
        <v>3.62</v>
      </c>
      <c r="R16" s="196">
        <v>5.97</v>
      </c>
      <c r="S16" s="196">
        <v>3.82</v>
      </c>
      <c r="T16" s="196">
        <v>0</v>
      </c>
      <c r="U16" s="196">
        <v>13.27</v>
      </c>
      <c r="V16" s="196">
        <v>5.27</v>
      </c>
      <c r="W16" s="196">
        <v>6.03</v>
      </c>
      <c r="X16" s="196">
        <v>20.190000000000001</v>
      </c>
      <c r="Y16" s="196">
        <v>0</v>
      </c>
      <c r="Z16" s="196">
        <v>38.04</v>
      </c>
      <c r="AA16" s="196">
        <v>12.35</v>
      </c>
      <c r="AB16" s="196">
        <v>0</v>
      </c>
      <c r="AC16" s="196">
        <v>0</v>
      </c>
      <c r="AD16" s="196">
        <v>13.64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9.4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8.27</v>
      </c>
      <c r="E17" s="196">
        <v>0</v>
      </c>
      <c r="F17" s="196">
        <v>2.76</v>
      </c>
      <c r="G17" s="196">
        <v>13.24</v>
      </c>
      <c r="H17" s="196">
        <v>0</v>
      </c>
      <c r="I17" s="196">
        <v>5.85</v>
      </c>
      <c r="J17" s="196">
        <v>17.82</v>
      </c>
      <c r="K17" s="196">
        <v>86.49</v>
      </c>
      <c r="L17" s="196">
        <v>31.63</v>
      </c>
      <c r="M17" s="196">
        <v>0</v>
      </c>
      <c r="N17" s="196">
        <v>0.6</v>
      </c>
      <c r="O17" s="196">
        <v>2.02</v>
      </c>
      <c r="P17" s="196">
        <v>2.74</v>
      </c>
      <c r="Q17" s="196">
        <v>3.62</v>
      </c>
      <c r="R17" s="196">
        <v>5.97</v>
      </c>
      <c r="S17" s="196">
        <v>3.82</v>
      </c>
      <c r="T17" s="196">
        <v>0</v>
      </c>
      <c r="U17" s="196">
        <v>13.27</v>
      </c>
      <c r="V17" s="196">
        <v>5.27</v>
      </c>
      <c r="W17" s="196">
        <v>6.03</v>
      </c>
      <c r="X17" s="196">
        <v>20.190000000000001</v>
      </c>
      <c r="Y17" s="196">
        <v>0</v>
      </c>
      <c r="Z17" s="196">
        <v>38.04</v>
      </c>
      <c r="AA17" s="196">
        <v>12.35</v>
      </c>
      <c r="AB17" s="196">
        <v>0</v>
      </c>
      <c r="AC17" s="196">
        <v>0</v>
      </c>
      <c r="AD17" s="196">
        <v>13.64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9.4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8.27</v>
      </c>
      <c r="E18" s="196">
        <v>0</v>
      </c>
      <c r="F18" s="196">
        <v>2.76</v>
      </c>
      <c r="G18" s="196">
        <v>13.24</v>
      </c>
      <c r="H18" s="196">
        <v>0</v>
      </c>
      <c r="I18" s="196">
        <v>5.85</v>
      </c>
      <c r="J18" s="196">
        <v>17.82</v>
      </c>
      <c r="K18" s="196">
        <v>86.49</v>
      </c>
      <c r="L18" s="196">
        <v>31.63</v>
      </c>
      <c r="M18" s="196">
        <v>0</v>
      </c>
      <c r="N18" s="196">
        <v>0.6</v>
      </c>
      <c r="O18" s="196">
        <v>2.02</v>
      </c>
      <c r="P18" s="196">
        <v>2.74</v>
      </c>
      <c r="Q18" s="196">
        <v>3.62</v>
      </c>
      <c r="R18" s="196">
        <v>5.97</v>
      </c>
      <c r="S18" s="196">
        <v>3.82</v>
      </c>
      <c r="T18" s="196">
        <v>0</v>
      </c>
      <c r="U18" s="196">
        <v>13.27</v>
      </c>
      <c r="V18" s="196">
        <v>5.27</v>
      </c>
      <c r="W18" s="196">
        <v>6.03</v>
      </c>
      <c r="X18" s="196">
        <v>20.190000000000001</v>
      </c>
      <c r="Y18" s="196">
        <v>0</v>
      </c>
      <c r="Z18" s="196">
        <v>38.04</v>
      </c>
      <c r="AA18" s="196">
        <v>12.35</v>
      </c>
      <c r="AB18" s="196">
        <v>0</v>
      </c>
      <c r="AC18" s="196">
        <v>0</v>
      </c>
      <c r="AD18" s="196">
        <v>13.64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9.4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8.27</v>
      </c>
      <c r="E19" s="196">
        <v>0</v>
      </c>
      <c r="F19" s="196">
        <v>2.76</v>
      </c>
      <c r="G19" s="196">
        <v>13.24</v>
      </c>
      <c r="H19" s="196">
        <v>0</v>
      </c>
      <c r="I19" s="196">
        <v>5.85</v>
      </c>
      <c r="J19" s="196">
        <v>17.82</v>
      </c>
      <c r="K19" s="196">
        <v>86.49</v>
      </c>
      <c r="L19" s="196">
        <v>31.63</v>
      </c>
      <c r="M19" s="196">
        <v>0</v>
      </c>
      <c r="N19" s="196">
        <v>0.6</v>
      </c>
      <c r="O19" s="196">
        <v>2.02</v>
      </c>
      <c r="P19" s="196">
        <v>2.74</v>
      </c>
      <c r="Q19" s="196">
        <v>3.62</v>
      </c>
      <c r="R19" s="196">
        <v>5.97</v>
      </c>
      <c r="S19" s="196">
        <v>3.82</v>
      </c>
      <c r="T19" s="196">
        <v>0</v>
      </c>
      <c r="U19" s="196">
        <v>13.27</v>
      </c>
      <c r="V19" s="196">
        <v>5.27</v>
      </c>
      <c r="W19" s="196">
        <v>6.03</v>
      </c>
      <c r="X19" s="196">
        <v>20.190000000000001</v>
      </c>
      <c r="Y19" s="196">
        <v>0</v>
      </c>
      <c r="Z19" s="196">
        <v>38.04</v>
      </c>
      <c r="AA19" s="196">
        <v>12.35</v>
      </c>
      <c r="AB19" s="196">
        <v>0</v>
      </c>
      <c r="AC19" s="196">
        <v>0</v>
      </c>
      <c r="AD19" s="196">
        <v>13.64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9.4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8.27</v>
      </c>
      <c r="E20" s="196">
        <v>0</v>
      </c>
      <c r="F20" s="196">
        <v>2.76</v>
      </c>
      <c r="G20" s="196">
        <v>13.24</v>
      </c>
      <c r="H20" s="196">
        <v>0</v>
      </c>
      <c r="I20" s="196">
        <v>5.85</v>
      </c>
      <c r="J20" s="196">
        <v>17.82</v>
      </c>
      <c r="K20" s="196">
        <v>86.49</v>
      </c>
      <c r="L20" s="196">
        <v>31.63</v>
      </c>
      <c r="M20" s="196">
        <v>0</v>
      </c>
      <c r="N20" s="196">
        <v>0.6</v>
      </c>
      <c r="O20" s="196">
        <v>2.02</v>
      </c>
      <c r="P20" s="196">
        <v>2.74</v>
      </c>
      <c r="Q20" s="196">
        <v>3.62</v>
      </c>
      <c r="R20" s="196">
        <v>5.97</v>
      </c>
      <c r="S20" s="196">
        <v>3.82</v>
      </c>
      <c r="T20" s="196">
        <v>0</v>
      </c>
      <c r="U20" s="196">
        <v>13.27</v>
      </c>
      <c r="V20" s="196">
        <v>5.27</v>
      </c>
      <c r="W20" s="196">
        <v>6.03</v>
      </c>
      <c r="X20" s="196">
        <v>20.190000000000001</v>
      </c>
      <c r="Y20" s="196">
        <v>0</v>
      </c>
      <c r="Z20" s="196">
        <v>38.04</v>
      </c>
      <c r="AA20" s="196">
        <v>12.35</v>
      </c>
      <c r="AB20" s="196">
        <v>0</v>
      </c>
      <c r="AC20" s="196">
        <v>0</v>
      </c>
      <c r="AD20" s="196">
        <v>13.64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9.4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8.27</v>
      </c>
      <c r="E21" s="196">
        <v>0</v>
      </c>
      <c r="F21" s="196">
        <v>2.76</v>
      </c>
      <c r="G21" s="196">
        <v>13.24</v>
      </c>
      <c r="H21" s="196">
        <v>0</v>
      </c>
      <c r="I21" s="196">
        <v>5.85</v>
      </c>
      <c r="J21" s="196">
        <v>17.82</v>
      </c>
      <c r="K21" s="196">
        <v>86.49</v>
      </c>
      <c r="L21" s="196">
        <v>31.63</v>
      </c>
      <c r="M21" s="196">
        <v>0</v>
      </c>
      <c r="N21" s="196">
        <v>0.6</v>
      </c>
      <c r="O21" s="196">
        <v>2.02</v>
      </c>
      <c r="P21" s="196">
        <v>2.74</v>
      </c>
      <c r="Q21" s="196">
        <v>3.62</v>
      </c>
      <c r="R21" s="196">
        <v>5.97</v>
      </c>
      <c r="S21" s="196">
        <v>3.82</v>
      </c>
      <c r="T21" s="196">
        <v>0</v>
      </c>
      <c r="U21" s="196">
        <v>13.27</v>
      </c>
      <c r="V21" s="196">
        <v>5.27</v>
      </c>
      <c r="W21" s="196">
        <v>6.03</v>
      </c>
      <c r="X21" s="196">
        <v>20.190000000000001</v>
      </c>
      <c r="Y21" s="196">
        <v>0</v>
      </c>
      <c r="Z21" s="196">
        <v>38.04</v>
      </c>
      <c r="AA21" s="196">
        <v>12.35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9.4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8.27</v>
      </c>
      <c r="E22" s="196">
        <v>0</v>
      </c>
      <c r="F22" s="196">
        <v>2.76</v>
      </c>
      <c r="G22" s="196">
        <v>13.24</v>
      </c>
      <c r="H22" s="196">
        <v>0</v>
      </c>
      <c r="I22" s="196">
        <v>5.85</v>
      </c>
      <c r="J22" s="196">
        <v>17.82</v>
      </c>
      <c r="K22" s="196">
        <v>86.49</v>
      </c>
      <c r="L22" s="196">
        <v>31.63</v>
      </c>
      <c r="M22" s="196">
        <v>0</v>
      </c>
      <c r="N22" s="196">
        <v>0.6</v>
      </c>
      <c r="O22" s="196">
        <v>2.02</v>
      </c>
      <c r="P22" s="196">
        <v>2.74</v>
      </c>
      <c r="Q22" s="196">
        <v>3.62</v>
      </c>
      <c r="R22" s="196">
        <v>5.97</v>
      </c>
      <c r="S22" s="196">
        <v>3.82</v>
      </c>
      <c r="T22" s="196">
        <v>0</v>
      </c>
      <c r="U22" s="196">
        <v>13.27</v>
      </c>
      <c r="V22" s="196">
        <v>5.27</v>
      </c>
      <c r="W22" s="196">
        <v>6.03</v>
      </c>
      <c r="X22" s="196">
        <v>20.190000000000001</v>
      </c>
      <c r="Y22" s="196">
        <v>0</v>
      </c>
      <c r="Z22" s="196">
        <v>39.92</v>
      </c>
      <c r="AA22" s="196">
        <v>12.35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9.4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8.27</v>
      </c>
      <c r="E23" s="196">
        <v>0</v>
      </c>
      <c r="F23" s="196">
        <v>2.76</v>
      </c>
      <c r="G23" s="196">
        <v>13.24</v>
      </c>
      <c r="H23" s="196">
        <v>0</v>
      </c>
      <c r="I23" s="196">
        <v>5.85</v>
      </c>
      <c r="J23" s="196">
        <v>17.82</v>
      </c>
      <c r="K23" s="196">
        <v>86.49</v>
      </c>
      <c r="L23" s="196">
        <v>31.63</v>
      </c>
      <c r="M23" s="196">
        <v>0</v>
      </c>
      <c r="N23" s="196">
        <v>0.6</v>
      </c>
      <c r="O23" s="196">
        <v>2.02</v>
      </c>
      <c r="P23" s="196">
        <v>2.74</v>
      </c>
      <c r="Q23" s="196">
        <v>3.62</v>
      </c>
      <c r="R23" s="196">
        <v>6.47</v>
      </c>
      <c r="S23" s="196">
        <v>3.82</v>
      </c>
      <c r="T23" s="196">
        <v>0</v>
      </c>
      <c r="U23" s="196">
        <v>13.27</v>
      </c>
      <c r="V23" s="196">
        <v>5.27</v>
      </c>
      <c r="W23" s="196">
        <v>2.33</v>
      </c>
      <c r="X23" s="196">
        <v>4.93</v>
      </c>
      <c r="Y23" s="196">
        <v>0</v>
      </c>
      <c r="Z23" s="196">
        <v>40.82</v>
      </c>
      <c r="AA23" s="196">
        <v>12.35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9.4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8.27</v>
      </c>
      <c r="E24" s="196">
        <v>0</v>
      </c>
      <c r="F24" s="196">
        <v>2.76</v>
      </c>
      <c r="G24" s="196">
        <v>13.24</v>
      </c>
      <c r="H24" s="196">
        <v>0</v>
      </c>
      <c r="I24" s="196">
        <v>5.85</v>
      </c>
      <c r="J24" s="196">
        <v>17.82</v>
      </c>
      <c r="K24" s="196">
        <v>86.49</v>
      </c>
      <c r="L24" s="196">
        <v>31.63</v>
      </c>
      <c r="M24" s="196">
        <v>0</v>
      </c>
      <c r="N24" s="196">
        <v>0.6</v>
      </c>
      <c r="O24" s="196">
        <v>2.02</v>
      </c>
      <c r="P24" s="196">
        <v>2.74</v>
      </c>
      <c r="Q24" s="196">
        <v>3.62</v>
      </c>
      <c r="R24" s="196">
        <v>5.97</v>
      </c>
      <c r="S24" s="196">
        <v>3.82</v>
      </c>
      <c r="T24" s="196">
        <v>0</v>
      </c>
      <c r="U24" s="196">
        <v>13.27</v>
      </c>
      <c r="V24" s="196">
        <v>5.27</v>
      </c>
      <c r="W24" s="196">
        <v>0.64</v>
      </c>
      <c r="X24" s="196">
        <v>1.5</v>
      </c>
      <c r="Y24" s="196">
        <v>0</v>
      </c>
      <c r="Z24" s="196">
        <v>38.04</v>
      </c>
      <c r="AA24" s="196">
        <v>12.35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9.4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8.27</v>
      </c>
      <c r="E25" s="196">
        <v>0</v>
      </c>
      <c r="F25" s="196">
        <v>2.76</v>
      </c>
      <c r="G25" s="196">
        <v>13.24</v>
      </c>
      <c r="H25" s="196">
        <v>0</v>
      </c>
      <c r="I25" s="196">
        <v>5.85</v>
      </c>
      <c r="J25" s="196">
        <v>17.82</v>
      </c>
      <c r="K25" s="196">
        <v>86.49</v>
      </c>
      <c r="L25" s="196">
        <v>31.63</v>
      </c>
      <c r="M25" s="196">
        <v>0</v>
      </c>
      <c r="N25" s="196">
        <v>0.6</v>
      </c>
      <c r="O25" s="196">
        <v>2.02</v>
      </c>
      <c r="P25" s="196">
        <v>2.74</v>
      </c>
      <c r="Q25" s="196">
        <v>3.62</v>
      </c>
      <c r="R25" s="196">
        <v>5.97</v>
      </c>
      <c r="S25" s="196">
        <v>3.82</v>
      </c>
      <c r="T25" s="196">
        <v>0</v>
      </c>
      <c r="U25" s="196">
        <v>13.27</v>
      </c>
      <c r="V25" s="196">
        <v>5.27</v>
      </c>
      <c r="W25" s="196">
        <v>0.47</v>
      </c>
      <c r="X25" s="196">
        <v>1.5</v>
      </c>
      <c r="Y25" s="196">
        <v>0</v>
      </c>
      <c r="Z25" s="196">
        <v>2.83</v>
      </c>
      <c r="AA25" s="196">
        <v>12.35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11.09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8.27</v>
      </c>
      <c r="E26" s="196">
        <v>0</v>
      </c>
      <c r="F26" s="196">
        <v>2.76</v>
      </c>
      <c r="G26" s="196">
        <v>13.24</v>
      </c>
      <c r="H26" s="196">
        <v>0</v>
      </c>
      <c r="I26" s="196">
        <v>5.85</v>
      </c>
      <c r="J26" s="196">
        <v>17.82</v>
      </c>
      <c r="K26" s="196">
        <v>46.17</v>
      </c>
      <c r="L26" s="196">
        <v>12.44</v>
      </c>
      <c r="M26" s="196">
        <v>0</v>
      </c>
      <c r="N26" s="196">
        <v>0.6</v>
      </c>
      <c r="O26" s="196">
        <v>2.02</v>
      </c>
      <c r="P26" s="196">
        <v>2.74</v>
      </c>
      <c r="Q26" s="196">
        <v>0.22</v>
      </c>
      <c r="R26" s="196">
        <v>0.43</v>
      </c>
      <c r="S26" s="196">
        <v>0.27</v>
      </c>
      <c r="T26" s="196">
        <v>0</v>
      </c>
      <c r="U26" s="196">
        <v>13.27</v>
      </c>
      <c r="V26" s="196">
        <v>0.63</v>
      </c>
      <c r="W26" s="196">
        <v>0.47</v>
      </c>
      <c r="X26" s="196">
        <v>1.5</v>
      </c>
      <c r="Y26" s="196">
        <v>0</v>
      </c>
      <c r="Z26" s="196">
        <v>2.83</v>
      </c>
      <c r="AA26" s="196">
        <v>0.92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11.09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11.6</v>
      </c>
      <c r="E27" s="196">
        <v>0</v>
      </c>
      <c r="F27" s="196">
        <v>2.76</v>
      </c>
      <c r="G27" s="196">
        <v>13.24</v>
      </c>
      <c r="H27" s="196">
        <v>0</v>
      </c>
      <c r="I27" s="196">
        <v>5.85</v>
      </c>
      <c r="J27" s="196">
        <v>17.82</v>
      </c>
      <c r="K27" s="196">
        <v>86.49</v>
      </c>
      <c r="L27" s="196">
        <v>31.63</v>
      </c>
      <c r="M27" s="196">
        <v>0</v>
      </c>
      <c r="N27" s="196">
        <v>0.6</v>
      </c>
      <c r="O27" s="196">
        <v>2.02</v>
      </c>
      <c r="P27" s="196">
        <v>2.74</v>
      </c>
      <c r="Q27" s="196">
        <v>3.62</v>
      </c>
      <c r="R27" s="196">
        <v>3.83</v>
      </c>
      <c r="S27" s="196">
        <v>3.82</v>
      </c>
      <c r="T27" s="196">
        <v>0</v>
      </c>
      <c r="U27" s="196">
        <v>13.27</v>
      </c>
      <c r="V27" s="196">
        <v>0.21</v>
      </c>
      <c r="W27" s="196">
        <v>0.47</v>
      </c>
      <c r="X27" s="196">
        <v>1.5</v>
      </c>
      <c r="Y27" s="196">
        <v>0</v>
      </c>
      <c r="Z27" s="196">
        <v>2.83</v>
      </c>
      <c r="AA27" s="196">
        <v>12.35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12.6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11.6</v>
      </c>
      <c r="E28" s="196">
        <v>0</v>
      </c>
      <c r="F28" s="196">
        <v>2.76</v>
      </c>
      <c r="G28" s="196">
        <v>13.24</v>
      </c>
      <c r="H28" s="196">
        <v>0</v>
      </c>
      <c r="I28" s="196">
        <v>5.85</v>
      </c>
      <c r="J28" s="196">
        <v>17.82</v>
      </c>
      <c r="K28" s="196">
        <v>10.33</v>
      </c>
      <c r="L28" s="196">
        <v>3.55</v>
      </c>
      <c r="M28" s="196">
        <v>0</v>
      </c>
      <c r="N28" s="196">
        <v>0.6</v>
      </c>
      <c r="O28" s="196">
        <v>2.02</v>
      </c>
      <c r="P28" s="196">
        <v>2.74</v>
      </c>
      <c r="Q28" s="196">
        <v>0.23</v>
      </c>
      <c r="R28" s="196">
        <v>0.54</v>
      </c>
      <c r="S28" s="196">
        <v>0.64</v>
      </c>
      <c r="T28" s="196">
        <v>0</v>
      </c>
      <c r="U28" s="196">
        <v>13.27</v>
      </c>
      <c r="V28" s="196">
        <v>0.21</v>
      </c>
      <c r="W28" s="196">
        <v>0.77</v>
      </c>
      <c r="X28" s="196">
        <v>2.62</v>
      </c>
      <c r="Y28" s="196">
        <v>0</v>
      </c>
      <c r="Z28" s="196">
        <v>2.83</v>
      </c>
      <c r="AA28" s="196">
        <v>2.52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12.6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11.6</v>
      </c>
      <c r="E29" s="196">
        <v>0</v>
      </c>
      <c r="F29" s="196">
        <v>2.76</v>
      </c>
      <c r="G29" s="196">
        <v>13.24</v>
      </c>
      <c r="H29" s="196">
        <v>0</v>
      </c>
      <c r="I29" s="196">
        <v>5.85</v>
      </c>
      <c r="J29" s="196">
        <v>17.82</v>
      </c>
      <c r="K29" s="196">
        <v>6.55</v>
      </c>
      <c r="L29" s="196">
        <v>2.62</v>
      </c>
      <c r="M29" s="196">
        <v>0</v>
      </c>
      <c r="N29" s="196">
        <v>0.6</v>
      </c>
      <c r="O29" s="196">
        <v>2.02</v>
      </c>
      <c r="P29" s="196">
        <v>2.74</v>
      </c>
      <c r="Q29" s="196">
        <v>0.22</v>
      </c>
      <c r="R29" s="196">
        <v>0.43</v>
      </c>
      <c r="S29" s="196">
        <v>0.27</v>
      </c>
      <c r="T29" s="196">
        <v>0</v>
      </c>
      <c r="U29" s="196">
        <v>13.27</v>
      </c>
      <c r="V29" s="196">
        <v>0.21</v>
      </c>
      <c r="W29" s="196">
        <v>0.47</v>
      </c>
      <c r="X29" s="196">
        <v>1.5</v>
      </c>
      <c r="Y29" s="196">
        <v>0</v>
      </c>
      <c r="Z29" s="196">
        <v>2.83</v>
      </c>
      <c r="AA29" s="196">
        <v>0.92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32.94</v>
      </c>
      <c r="AH29" s="196">
        <v>0</v>
      </c>
      <c r="AI29" s="196">
        <v>12.05</v>
      </c>
      <c r="AJ29" s="196">
        <v>0</v>
      </c>
      <c r="AK29" s="196">
        <v>2.6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11.6</v>
      </c>
      <c r="E30" s="196">
        <v>0</v>
      </c>
      <c r="F30" s="196">
        <v>2.76</v>
      </c>
      <c r="G30" s="196">
        <v>13.24</v>
      </c>
      <c r="H30" s="196">
        <v>0</v>
      </c>
      <c r="I30" s="196">
        <v>5.85</v>
      </c>
      <c r="J30" s="196">
        <v>17.82</v>
      </c>
      <c r="K30" s="196">
        <v>6.55</v>
      </c>
      <c r="L30" s="196">
        <v>2.62</v>
      </c>
      <c r="M30" s="196">
        <v>0</v>
      </c>
      <c r="N30" s="196">
        <v>0.6</v>
      </c>
      <c r="O30" s="196">
        <v>2.02</v>
      </c>
      <c r="P30" s="196">
        <v>2.74</v>
      </c>
      <c r="Q30" s="196">
        <v>0.22</v>
      </c>
      <c r="R30" s="196">
        <v>0.43</v>
      </c>
      <c r="S30" s="196">
        <v>0.27</v>
      </c>
      <c r="T30" s="196">
        <v>0</v>
      </c>
      <c r="U30" s="196">
        <v>13.27</v>
      </c>
      <c r="V30" s="196">
        <v>0.21</v>
      </c>
      <c r="W30" s="196">
        <v>0.47</v>
      </c>
      <c r="X30" s="196">
        <v>1.5</v>
      </c>
      <c r="Y30" s="196">
        <v>0</v>
      </c>
      <c r="Z30" s="196">
        <v>2.83</v>
      </c>
      <c r="AA30" s="196">
        <v>0.92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25.71</v>
      </c>
      <c r="AH30" s="196">
        <v>0</v>
      </c>
      <c r="AI30" s="196">
        <v>12.05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11.6</v>
      </c>
      <c r="E31" s="196">
        <v>0</v>
      </c>
      <c r="F31" s="196">
        <v>2.76</v>
      </c>
      <c r="G31" s="196">
        <v>13.24</v>
      </c>
      <c r="H31" s="196">
        <v>0</v>
      </c>
      <c r="I31" s="196">
        <v>5.85</v>
      </c>
      <c r="J31" s="196">
        <v>17.82</v>
      </c>
      <c r="K31" s="196">
        <v>6.55</v>
      </c>
      <c r="L31" s="196">
        <v>2.62</v>
      </c>
      <c r="M31" s="196">
        <v>0</v>
      </c>
      <c r="N31" s="196">
        <v>0.6</v>
      </c>
      <c r="O31" s="196">
        <v>2.02</v>
      </c>
      <c r="P31" s="196">
        <v>2.74</v>
      </c>
      <c r="Q31" s="196">
        <v>0.22</v>
      </c>
      <c r="R31" s="196">
        <v>0.43</v>
      </c>
      <c r="S31" s="196">
        <v>0.27</v>
      </c>
      <c r="T31" s="196">
        <v>0</v>
      </c>
      <c r="U31" s="196">
        <v>13.27</v>
      </c>
      <c r="V31" s="196">
        <v>0.21</v>
      </c>
      <c r="W31" s="196">
        <v>0.47</v>
      </c>
      <c r="X31" s="196">
        <v>1.5</v>
      </c>
      <c r="Y31" s="196">
        <v>0</v>
      </c>
      <c r="Z31" s="196">
        <v>2.83</v>
      </c>
      <c r="AA31" s="196">
        <v>0.92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25.71</v>
      </c>
      <c r="AH31" s="196">
        <v>0</v>
      </c>
      <c r="AI31" s="196">
        <v>12.05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11.6</v>
      </c>
      <c r="E32" s="196">
        <v>0</v>
      </c>
      <c r="F32" s="196">
        <v>2.76</v>
      </c>
      <c r="G32" s="196">
        <v>13.24</v>
      </c>
      <c r="H32" s="196">
        <v>0</v>
      </c>
      <c r="I32" s="196">
        <v>5.85</v>
      </c>
      <c r="J32" s="196">
        <v>17.82</v>
      </c>
      <c r="K32" s="196">
        <v>6.55</v>
      </c>
      <c r="L32" s="196">
        <v>2.62</v>
      </c>
      <c r="M32" s="196">
        <v>0</v>
      </c>
      <c r="N32" s="196">
        <v>0.6</v>
      </c>
      <c r="O32" s="196">
        <v>2.02</v>
      </c>
      <c r="P32" s="196">
        <v>2.74</v>
      </c>
      <c r="Q32" s="196">
        <v>0.22</v>
      </c>
      <c r="R32" s="196">
        <v>0.43</v>
      </c>
      <c r="S32" s="196">
        <v>0.27</v>
      </c>
      <c r="T32" s="196">
        <v>0</v>
      </c>
      <c r="U32" s="196">
        <v>13.27</v>
      </c>
      <c r="V32" s="196">
        <v>0.21</v>
      </c>
      <c r="W32" s="196">
        <v>0.47</v>
      </c>
      <c r="X32" s="196">
        <v>1.5</v>
      </c>
      <c r="Y32" s="196">
        <v>0</v>
      </c>
      <c r="Z32" s="196">
        <v>2.83</v>
      </c>
      <c r="AA32" s="196">
        <v>0.92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25.71</v>
      </c>
      <c r="AH32" s="196">
        <v>0</v>
      </c>
      <c r="AI32" s="196">
        <v>12.05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11.6</v>
      </c>
      <c r="E33" s="196">
        <v>0</v>
      </c>
      <c r="F33" s="196">
        <v>2.76</v>
      </c>
      <c r="G33" s="196">
        <v>13.24</v>
      </c>
      <c r="H33" s="196">
        <v>0</v>
      </c>
      <c r="I33" s="196">
        <v>5.85</v>
      </c>
      <c r="J33" s="196">
        <v>17.82</v>
      </c>
      <c r="K33" s="196">
        <v>6.55</v>
      </c>
      <c r="L33" s="196">
        <v>2.62</v>
      </c>
      <c r="M33" s="196">
        <v>0</v>
      </c>
      <c r="N33" s="196">
        <v>0.6</v>
      </c>
      <c r="O33" s="196">
        <v>2.02</v>
      </c>
      <c r="P33" s="196">
        <v>2.74</v>
      </c>
      <c r="Q33" s="196">
        <v>0.22</v>
      </c>
      <c r="R33" s="196">
        <v>0.43</v>
      </c>
      <c r="S33" s="196">
        <v>0.27</v>
      </c>
      <c r="T33" s="196">
        <v>0</v>
      </c>
      <c r="U33" s="196">
        <v>13.27</v>
      </c>
      <c r="V33" s="196">
        <v>0.21</v>
      </c>
      <c r="W33" s="196">
        <v>0.47</v>
      </c>
      <c r="X33" s="196">
        <v>1.5</v>
      </c>
      <c r="Y33" s="196">
        <v>0</v>
      </c>
      <c r="Z33" s="196">
        <v>2.83</v>
      </c>
      <c r="AA33" s="196">
        <v>0.92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25.71</v>
      </c>
      <c r="AH33" s="196">
        <v>0</v>
      </c>
      <c r="AI33" s="196">
        <v>12.05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11.6</v>
      </c>
      <c r="E34" s="196">
        <v>0</v>
      </c>
      <c r="F34" s="196">
        <v>2.76</v>
      </c>
      <c r="G34" s="196">
        <v>13.24</v>
      </c>
      <c r="H34" s="196">
        <v>0</v>
      </c>
      <c r="I34" s="196">
        <v>5.85</v>
      </c>
      <c r="J34" s="196">
        <v>17.82</v>
      </c>
      <c r="K34" s="196">
        <v>6.55</v>
      </c>
      <c r="L34" s="196">
        <v>2.62</v>
      </c>
      <c r="M34" s="196">
        <v>0</v>
      </c>
      <c r="N34" s="196">
        <v>0.6</v>
      </c>
      <c r="O34" s="196">
        <v>2.02</v>
      </c>
      <c r="P34" s="196">
        <v>2.74</v>
      </c>
      <c r="Q34" s="196">
        <v>0.22</v>
      </c>
      <c r="R34" s="196">
        <v>0.43</v>
      </c>
      <c r="S34" s="196">
        <v>0.27</v>
      </c>
      <c r="T34" s="196">
        <v>0</v>
      </c>
      <c r="U34" s="196">
        <v>13.27</v>
      </c>
      <c r="V34" s="196">
        <v>0.21</v>
      </c>
      <c r="W34" s="196">
        <v>0.47</v>
      </c>
      <c r="X34" s="196">
        <v>1.5</v>
      </c>
      <c r="Y34" s="196">
        <v>0</v>
      </c>
      <c r="Z34" s="196">
        <v>2.83</v>
      </c>
      <c r="AA34" s="196">
        <v>0.92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25.71</v>
      </c>
      <c r="AH34" s="196">
        <v>0</v>
      </c>
      <c r="AI34" s="196">
        <v>12.05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11.6</v>
      </c>
      <c r="E35" s="196">
        <v>0</v>
      </c>
      <c r="F35" s="196">
        <v>2.76</v>
      </c>
      <c r="G35" s="196">
        <v>13.24</v>
      </c>
      <c r="H35" s="196">
        <v>0</v>
      </c>
      <c r="I35" s="196">
        <v>5.85</v>
      </c>
      <c r="J35" s="196">
        <v>17.82</v>
      </c>
      <c r="K35" s="196">
        <v>6.55</v>
      </c>
      <c r="L35" s="196">
        <v>2.62</v>
      </c>
      <c r="M35" s="196">
        <v>0</v>
      </c>
      <c r="N35" s="196">
        <v>0.6</v>
      </c>
      <c r="O35" s="196">
        <v>2.02</v>
      </c>
      <c r="P35" s="196">
        <v>2.74</v>
      </c>
      <c r="Q35" s="196">
        <v>0.22</v>
      </c>
      <c r="R35" s="196">
        <v>0.43</v>
      </c>
      <c r="S35" s="196">
        <v>0.27</v>
      </c>
      <c r="T35" s="196">
        <v>0</v>
      </c>
      <c r="U35" s="196">
        <v>13.27</v>
      </c>
      <c r="V35" s="196">
        <v>0.21</v>
      </c>
      <c r="W35" s="196">
        <v>0.47</v>
      </c>
      <c r="X35" s="196">
        <v>1.5</v>
      </c>
      <c r="Y35" s="196">
        <v>0</v>
      </c>
      <c r="Z35" s="196">
        <v>2.83</v>
      </c>
      <c r="AA35" s="196">
        <v>0.92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25.71</v>
      </c>
      <c r="AH35" s="196">
        <v>0</v>
      </c>
      <c r="AI35" s="196">
        <v>12.05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11.6</v>
      </c>
      <c r="E36" s="196">
        <v>0</v>
      </c>
      <c r="F36" s="196">
        <v>2.76</v>
      </c>
      <c r="G36" s="196">
        <v>13.24</v>
      </c>
      <c r="H36" s="196">
        <v>0</v>
      </c>
      <c r="I36" s="196">
        <v>5.85</v>
      </c>
      <c r="J36" s="196">
        <v>17.82</v>
      </c>
      <c r="K36" s="196">
        <v>6.55</v>
      </c>
      <c r="L36" s="196">
        <v>2.62</v>
      </c>
      <c r="M36" s="196">
        <v>0</v>
      </c>
      <c r="N36" s="196">
        <v>0.6</v>
      </c>
      <c r="O36" s="196">
        <v>2.02</v>
      </c>
      <c r="P36" s="196">
        <v>2.74</v>
      </c>
      <c r="Q36" s="196">
        <v>0.22</v>
      </c>
      <c r="R36" s="196">
        <v>0.43</v>
      </c>
      <c r="S36" s="196">
        <v>0.27</v>
      </c>
      <c r="T36" s="196">
        <v>0</v>
      </c>
      <c r="U36" s="196">
        <v>13.27</v>
      </c>
      <c r="V36" s="196">
        <v>0.21</v>
      </c>
      <c r="W36" s="196">
        <v>0.47</v>
      </c>
      <c r="X36" s="196">
        <v>1.5</v>
      </c>
      <c r="Y36" s="196">
        <v>0</v>
      </c>
      <c r="Z36" s="196">
        <v>2.83</v>
      </c>
      <c r="AA36" s="196">
        <v>0.92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25.71</v>
      </c>
      <c r="AH36" s="196">
        <v>0</v>
      </c>
      <c r="AI36" s="196">
        <v>12.05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11.6</v>
      </c>
      <c r="E37" s="196">
        <v>0</v>
      </c>
      <c r="F37" s="196">
        <v>2.76</v>
      </c>
      <c r="G37" s="196">
        <v>13.24</v>
      </c>
      <c r="H37" s="196">
        <v>0</v>
      </c>
      <c r="I37" s="196">
        <v>5.85</v>
      </c>
      <c r="J37" s="196">
        <v>17.82</v>
      </c>
      <c r="K37" s="196">
        <v>6.55</v>
      </c>
      <c r="L37" s="196">
        <v>2.62</v>
      </c>
      <c r="M37" s="196">
        <v>0</v>
      </c>
      <c r="N37" s="196">
        <v>0.6</v>
      </c>
      <c r="O37" s="196">
        <v>2.02</v>
      </c>
      <c r="P37" s="196">
        <v>8.65</v>
      </c>
      <c r="Q37" s="196">
        <v>0.22</v>
      </c>
      <c r="R37" s="196">
        <v>0.43</v>
      </c>
      <c r="S37" s="196">
        <v>0.27</v>
      </c>
      <c r="T37" s="196">
        <v>0</v>
      </c>
      <c r="U37" s="196">
        <v>13.27</v>
      </c>
      <c r="V37" s="196">
        <v>0.21</v>
      </c>
      <c r="W37" s="196">
        <v>0.47</v>
      </c>
      <c r="X37" s="196">
        <v>1.5</v>
      </c>
      <c r="Y37" s="196">
        <v>0</v>
      </c>
      <c r="Z37" s="196">
        <v>2.83</v>
      </c>
      <c r="AA37" s="196">
        <v>0.92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25.71</v>
      </c>
      <c r="AH37" s="196">
        <v>0</v>
      </c>
      <c r="AI37" s="196">
        <v>12.05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11.6</v>
      </c>
      <c r="E38" s="196">
        <v>0</v>
      </c>
      <c r="F38" s="196">
        <v>2.76</v>
      </c>
      <c r="G38" s="196">
        <v>13.24</v>
      </c>
      <c r="H38" s="196">
        <v>0</v>
      </c>
      <c r="I38" s="196">
        <v>5.85</v>
      </c>
      <c r="J38" s="196">
        <v>17.82</v>
      </c>
      <c r="K38" s="196">
        <v>6.55</v>
      </c>
      <c r="L38" s="196">
        <v>2.62</v>
      </c>
      <c r="M38" s="196">
        <v>0</v>
      </c>
      <c r="N38" s="196">
        <v>0.6</v>
      </c>
      <c r="O38" s="196">
        <v>2.02</v>
      </c>
      <c r="P38" s="196">
        <v>8.65</v>
      </c>
      <c r="Q38" s="196">
        <v>0.22</v>
      </c>
      <c r="R38" s="196">
        <v>0.43</v>
      </c>
      <c r="S38" s="196">
        <v>0.27</v>
      </c>
      <c r="T38" s="196">
        <v>0</v>
      </c>
      <c r="U38" s="196">
        <v>13.27</v>
      </c>
      <c r="V38" s="196">
        <v>0.21</v>
      </c>
      <c r="W38" s="196">
        <v>0.47</v>
      </c>
      <c r="X38" s="196">
        <v>1.5</v>
      </c>
      <c r="Y38" s="196">
        <v>0</v>
      </c>
      <c r="Z38" s="196">
        <v>2.83</v>
      </c>
      <c r="AA38" s="196">
        <v>0.92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25.71</v>
      </c>
      <c r="AH38" s="196">
        <v>0</v>
      </c>
      <c r="AI38" s="196">
        <v>12.05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11.6</v>
      </c>
      <c r="E39" s="196">
        <v>0</v>
      </c>
      <c r="F39" s="196">
        <v>2.76</v>
      </c>
      <c r="G39" s="196">
        <v>13.24</v>
      </c>
      <c r="H39" s="196">
        <v>0</v>
      </c>
      <c r="I39" s="196">
        <v>5.85</v>
      </c>
      <c r="J39" s="196">
        <v>17.82</v>
      </c>
      <c r="K39" s="196">
        <v>6.55</v>
      </c>
      <c r="L39" s="196">
        <v>2.62</v>
      </c>
      <c r="M39" s="196">
        <v>0</v>
      </c>
      <c r="N39" s="196">
        <v>0.6</v>
      </c>
      <c r="O39" s="196">
        <v>2.02</v>
      </c>
      <c r="P39" s="196">
        <v>8.65</v>
      </c>
      <c r="Q39" s="196">
        <v>0.22</v>
      </c>
      <c r="R39" s="196">
        <v>0.43</v>
      </c>
      <c r="S39" s="196">
        <v>0.27</v>
      </c>
      <c r="T39" s="196">
        <v>0</v>
      </c>
      <c r="U39" s="196">
        <v>13.27</v>
      </c>
      <c r="V39" s="196">
        <v>0.21</v>
      </c>
      <c r="W39" s="196">
        <v>0.47</v>
      </c>
      <c r="X39" s="196">
        <v>1.5</v>
      </c>
      <c r="Y39" s="196">
        <v>0</v>
      </c>
      <c r="Z39" s="196">
        <v>2.83</v>
      </c>
      <c r="AA39" s="196">
        <v>0.92</v>
      </c>
      <c r="AB39" s="196">
        <v>0</v>
      </c>
      <c r="AC39" s="196">
        <v>0</v>
      </c>
      <c r="AD39" s="196">
        <v>13.64</v>
      </c>
      <c r="AE39" s="196">
        <v>0</v>
      </c>
      <c r="AF39" s="196">
        <v>0</v>
      </c>
      <c r="AG39" s="196">
        <v>25.71</v>
      </c>
      <c r="AH39" s="196">
        <v>0</v>
      </c>
      <c r="AI39" s="196">
        <v>12.05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11.6</v>
      </c>
      <c r="E40" s="196">
        <v>0</v>
      </c>
      <c r="F40" s="196">
        <v>2.76</v>
      </c>
      <c r="G40" s="196">
        <v>13.24</v>
      </c>
      <c r="H40" s="196">
        <v>0</v>
      </c>
      <c r="I40" s="196">
        <v>5.85</v>
      </c>
      <c r="J40" s="196">
        <v>17.82</v>
      </c>
      <c r="K40" s="196">
        <v>6.55</v>
      </c>
      <c r="L40" s="196">
        <v>2.62</v>
      </c>
      <c r="M40" s="196">
        <v>0</v>
      </c>
      <c r="N40" s="196">
        <v>0.6</v>
      </c>
      <c r="O40" s="196">
        <v>2.02</v>
      </c>
      <c r="P40" s="196">
        <v>8.65</v>
      </c>
      <c r="Q40" s="196">
        <v>0.22</v>
      </c>
      <c r="R40" s="196">
        <v>0.43</v>
      </c>
      <c r="S40" s="196">
        <v>0.27</v>
      </c>
      <c r="T40" s="196">
        <v>0</v>
      </c>
      <c r="U40" s="196">
        <v>13.27</v>
      </c>
      <c r="V40" s="196">
        <v>0.21</v>
      </c>
      <c r="W40" s="196">
        <v>0.47</v>
      </c>
      <c r="X40" s="196">
        <v>1.5</v>
      </c>
      <c r="Y40" s="196">
        <v>0</v>
      </c>
      <c r="Z40" s="196">
        <v>2.83</v>
      </c>
      <c r="AA40" s="196">
        <v>0.92</v>
      </c>
      <c r="AB40" s="196">
        <v>0</v>
      </c>
      <c r="AC40" s="196">
        <v>0</v>
      </c>
      <c r="AD40" s="196">
        <v>13.64</v>
      </c>
      <c r="AE40" s="196">
        <v>0</v>
      </c>
      <c r="AF40" s="196">
        <v>0</v>
      </c>
      <c r="AG40" s="196">
        <v>25.71</v>
      </c>
      <c r="AH40" s="196">
        <v>0</v>
      </c>
      <c r="AI40" s="196">
        <v>12.05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11.6</v>
      </c>
      <c r="E41" s="196">
        <v>0</v>
      </c>
      <c r="F41" s="196">
        <v>2.76</v>
      </c>
      <c r="G41" s="196">
        <v>13.24</v>
      </c>
      <c r="H41" s="196">
        <v>0</v>
      </c>
      <c r="I41" s="196">
        <v>5.85</v>
      </c>
      <c r="J41" s="196">
        <v>17.82</v>
      </c>
      <c r="K41" s="196">
        <v>6.55</v>
      </c>
      <c r="L41" s="196">
        <v>2.62</v>
      </c>
      <c r="M41" s="196">
        <v>0</v>
      </c>
      <c r="N41" s="196">
        <v>0.6</v>
      </c>
      <c r="O41" s="196">
        <v>2.02</v>
      </c>
      <c r="P41" s="196">
        <v>8.65</v>
      </c>
      <c r="Q41" s="196">
        <v>0.22</v>
      </c>
      <c r="R41" s="196">
        <v>0.43</v>
      </c>
      <c r="S41" s="196">
        <v>0.27</v>
      </c>
      <c r="T41" s="196">
        <v>0</v>
      </c>
      <c r="U41" s="196">
        <v>13.27</v>
      </c>
      <c r="V41" s="196">
        <v>0.21</v>
      </c>
      <c r="W41" s="196">
        <v>0.47</v>
      </c>
      <c r="X41" s="196">
        <v>1.5</v>
      </c>
      <c r="Y41" s="196">
        <v>0</v>
      </c>
      <c r="Z41" s="196">
        <v>2.83</v>
      </c>
      <c r="AA41" s="196">
        <v>0.92</v>
      </c>
      <c r="AB41" s="196">
        <v>0</v>
      </c>
      <c r="AC41" s="196">
        <v>0</v>
      </c>
      <c r="AD41" s="196">
        <v>13.64</v>
      </c>
      <c r="AE41" s="196">
        <v>0</v>
      </c>
      <c r="AF41" s="196">
        <v>0</v>
      </c>
      <c r="AG41" s="196">
        <v>32.94</v>
      </c>
      <c r="AH41" s="196">
        <v>0</v>
      </c>
      <c r="AI41" s="196">
        <v>12.05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11.6</v>
      </c>
      <c r="E42" s="196">
        <v>0</v>
      </c>
      <c r="F42" s="196">
        <v>2.76</v>
      </c>
      <c r="G42" s="196">
        <v>13.24</v>
      </c>
      <c r="H42" s="196">
        <v>0</v>
      </c>
      <c r="I42" s="196">
        <v>5.85</v>
      </c>
      <c r="J42" s="196">
        <v>17.82</v>
      </c>
      <c r="K42" s="196">
        <v>6.55</v>
      </c>
      <c r="L42" s="196">
        <v>2.62</v>
      </c>
      <c r="M42" s="196">
        <v>0</v>
      </c>
      <c r="N42" s="196">
        <v>0.6</v>
      </c>
      <c r="O42" s="196">
        <v>2.02</v>
      </c>
      <c r="P42" s="196">
        <v>8.65</v>
      </c>
      <c r="Q42" s="196">
        <v>0.22</v>
      </c>
      <c r="R42" s="196">
        <v>0.43</v>
      </c>
      <c r="S42" s="196">
        <v>0.27</v>
      </c>
      <c r="T42" s="196">
        <v>0</v>
      </c>
      <c r="U42" s="196">
        <v>13.27</v>
      </c>
      <c r="V42" s="196">
        <v>0.21</v>
      </c>
      <c r="W42" s="196">
        <v>0.47</v>
      </c>
      <c r="X42" s="196">
        <v>1.5</v>
      </c>
      <c r="Y42" s="196">
        <v>0</v>
      </c>
      <c r="Z42" s="196">
        <v>2.83</v>
      </c>
      <c r="AA42" s="196">
        <v>0.92</v>
      </c>
      <c r="AB42" s="196">
        <v>0</v>
      </c>
      <c r="AC42" s="196">
        <v>0</v>
      </c>
      <c r="AD42" s="196">
        <v>13.64</v>
      </c>
      <c r="AE42" s="196">
        <v>0</v>
      </c>
      <c r="AF42" s="196">
        <v>0</v>
      </c>
      <c r="AG42" s="196">
        <v>32.94</v>
      </c>
      <c r="AH42" s="196">
        <v>0</v>
      </c>
      <c r="AI42" s="196">
        <v>12.05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11.6</v>
      </c>
      <c r="E43" s="196">
        <v>0</v>
      </c>
      <c r="F43" s="196">
        <v>2.76</v>
      </c>
      <c r="G43" s="196">
        <v>13.24</v>
      </c>
      <c r="H43" s="196">
        <v>0</v>
      </c>
      <c r="I43" s="196">
        <v>5.85</v>
      </c>
      <c r="J43" s="196">
        <v>17.82</v>
      </c>
      <c r="K43" s="196">
        <v>6.55</v>
      </c>
      <c r="L43" s="196">
        <v>2.62</v>
      </c>
      <c r="M43" s="196">
        <v>0</v>
      </c>
      <c r="N43" s="196">
        <v>0.6</v>
      </c>
      <c r="O43" s="196">
        <v>2.02</v>
      </c>
      <c r="P43" s="196">
        <v>2.74</v>
      </c>
      <c r="Q43" s="196">
        <v>0.22</v>
      </c>
      <c r="R43" s="196">
        <v>0.43</v>
      </c>
      <c r="S43" s="196">
        <v>0.27</v>
      </c>
      <c r="T43" s="196">
        <v>0</v>
      </c>
      <c r="U43" s="196">
        <v>13.27</v>
      </c>
      <c r="V43" s="196">
        <v>0.21</v>
      </c>
      <c r="W43" s="196">
        <v>0.47</v>
      </c>
      <c r="X43" s="196">
        <v>1.5</v>
      </c>
      <c r="Y43" s="196">
        <v>0</v>
      </c>
      <c r="Z43" s="196">
        <v>2.83</v>
      </c>
      <c r="AA43" s="196">
        <v>0.92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32.94</v>
      </c>
      <c r="AH43" s="196">
        <v>0</v>
      </c>
      <c r="AI43" s="196">
        <v>12.05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11.6</v>
      </c>
      <c r="E44" s="196">
        <v>0</v>
      </c>
      <c r="F44" s="196">
        <v>2.76</v>
      </c>
      <c r="G44" s="196">
        <v>13.24</v>
      </c>
      <c r="H44" s="196">
        <v>0</v>
      </c>
      <c r="I44" s="196">
        <v>5.85</v>
      </c>
      <c r="J44" s="196">
        <v>17.82</v>
      </c>
      <c r="K44" s="196">
        <v>6.55</v>
      </c>
      <c r="L44" s="196">
        <v>2.62</v>
      </c>
      <c r="M44" s="196">
        <v>0</v>
      </c>
      <c r="N44" s="196">
        <v>0.6</v>
      </c>
      <c r="O44" s="196">
        <v>2.02</v>
      </c>
      <c r="P44" s="196">
        <v>2.74</v>
      </c>
      <c r="Q44" s="196">
        <v>0.22</v>
      </c>
      <c r="R44" s="196">
        <v>0.43</v>
      </c>
      <c r="S44" s="196">
        <v>0.27</v>
      </c>
      <c r="T44" s="196">
        <v>0</v>
      </c>
      <c r="U44" s="196">
        <v>13.27</v>
      </c>
      <c r="V44" s="196">
        <v>0.21</v>
      </c>
      <c r="W44" s="196">
        <v>0.47</v>
      </c>
      <c r="X44" s="196">
        <v>1.5</v>
      </c>
      <c r="Y44" s="196">
        <v>0</v>
      </c>
      <c r="Z44" s="196">
        <v>2.83</v>
      </c>
      <c r="AA44" s="196">
        <v>0.92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25.71</v>
      </c>
      <c r="AH44" s="196">
        <v>0</v>
      </c>
      <c r="AI44" s="196">
        <v>12.05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11.6</v>
      </c>
      <c r="E45" s="196">
        <v>0</v>
      </c>
      <c r="F45" s="196">
        <v>2.76</v>
      </c>
      <c r="G45" s="196">
        <v>13.24</v>
      </c>
      <c r="H45" s="196">
        <v>0</v>
      </c>
      <c r="I45" s="196">
        <v>5.85</v>
      </c>
      <c r="J45" s="196">
        <v>17.82</v>
      </c>
      <c r="K45" s="196">
        <v>6.55</v>
      </c>
      <c r="L45" s="196">
        <v>2.62</v>
      </c>
      <c r="M45" s="196">
        <v>0</v>
      </c>
      <c r="N45" s="196">
        <v>0.6</v>
      </c>
      <c r="O45" s="196">
        <v>2.02</v>
      </c>
      <c r="P45" s="196">
        <v>2.74</v>
      </c>
      <c r="Q45" s="196">
        <v>0.22</v>
      </c>
      <c r="R45" s="196">
        <v>0.43</v>
      </c>
      <c r="S45" s="196">
        <v>0.27</v>
      </c>
      <c r="T45" s="196">
        <v>0</v>
      </c>
      <c r="U45" s="196">
        <v>13.27</v>
      </c>
      <c r="V45" s="196">
        <v>0.21</v>
      </c>
      <c r="W45" s="196">
        <v>0.47</v>
      </c>
      <c r="X45" s="196">
        <v>1.5</v>
      </c>
      <c r="Y45" s="196">
        <v>0</v>
      </c>
      <c r="Z45" s="196">
        <v>2.83</v>
      </c>
      <c r="AA45" s="196">
        <v>0.92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25.71</v>
      </c>
      <c r="AH45" s="196">
        <v>0</v>
      </c>
      <c r="AI45" s="196">
        <v>12.05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11.6</v>
      </c>
      <c r="E46" s="196">
        <v>0</v>
      </c>
      <c r="F46" s="196">
        <v>2.76</v>
      </c>
      <c r="G46" s="196">
        <v>13.24</v>
      </c>
      <c r="H46" s="196">
        <v>0</v>
      </c>
      <c r="I46" s="196">
        <v>5.85</v>
      </c>
      <c r="J46" s="196">
        <v>17.82</v>
      </c>
      <c r="K46" s="196">
        <v>6.55</v>
      </c>
      <c r="L46" s="196">
        <v>2.62</v>
      </c>
      <c r="M46" s="196">
        <v>0</v>
      </c>
      <c r="N46" s="196">
        <v>0.6</v>
      </c>
      <c r="O46" s="196">
        <v>2.02</v>
      </c>
      <c r="P46" s="196">
        <v>2.74</v>
      </c>
      <c r="Q46" s="196">
        <v>0.22</v>
      </c>
      <c r="R46" s="196">
        <v>0.43</v>
      </c>
      <c r="S46" s="196">
        <v>0.27</v>
      </c>
      <c r="T46" s="196">
        <v>0</v>
      </c>
      <c r="U46" s="196">
        <v>13.27</v>
      </c>
      <c r="V46" s="196">
        <v>0.21</v>
      </c>
      <c r="W46" s="196">
        <v>0.47</v>
      </c>
      <c r="X46" s="196">
        <v>1.5</v>
      </c>
      <c r="Y46" s="196">
        <v>0</v>
      </c>
      <c r="Z46" s="196">
        <v>2.83</v>
      </c>
      <c r="AA46" s="196">
        <v>0.92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25.71</v>
      </c>
      <c r="AH46" s="196">
        <v>0</v>
      </c>
      <c r="AI46" s="196">
        <v>12.05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11.6</v>
      </c>
      <c r="E47" s="196">
        <v>0</v>
      </c>
      <c r="F47" s="196">
        <v>2.76</v>
      </c>
      <c r="G47" s="196">
        <v>13.24</v>
      </c>
      <c r="H47" s="196">
        <v>0</v>
      </c>
      <c r="I47" s="196">
        <v>5.85</v>
      </c>
      <c r="J47" s="196">
        <v>17.82</v>
      </c>
      <c r="K47" s="196">
        <v>6.55</v>
      </c>
      <c r="L47" s="196">
        <v>2.62</v>
      </c>
      <c r="M47" s="196">
        <v>0</v>
      </c>
      <c r="N47" s="196">
        <v>0.6</v>
      </c>
      <c r="O47" s="196">
        <v>2.02</v>
      </c>
      <c r="P47" s="196">
        <v>2.74</v>
      </c>
      <c r="Q47" s="196">
        <v>0.22</v>
      </c>
      <c r="R47" s="196">
        <v>0.43</v>
      </c>
      <c r="S47" s="196">
        <v>0.27</v>
      </c>
      <c r="T47" s="196">
        <v>0</v>
      </c>
      <c r="U47" s="196">
        <v>13.27</v>
      </c>
      <c r="V47" s="196">
        <v>0.21</v>
      </c>
      <c r="W47" s="196">
        <v>0.47</v>
      </c>
      <c r="X47" s="196">
        <v>1.5</v>
      </c>
      <c r="Y47" s="196">
        <v>0</v>
      </c>
      <c r="Z47" s="196">
        <v>2.83</v>
      </c>
      <c r="AA47" s="196">
        <v>0.92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11.6</v>
      </c>
      <c r="E48" s="196">
        <v>0</v>
      </c>
      <c r="F48" s="196">
        <v>2.76</v>
      </c>
      <c r="G48" s="196">
        <v>13.24</v>
      </c>
      <c r="H48" s="196">
        <v>0</v>
      </c>
      <c r="I48" s="196">
        <v>5.85</v>
      </c>
      <c r="J48" s="196">
        <v>17.82</v>
      </c>
      <c r="K48" s="196">
        <v>6.55</v>
      </c>
      <c r="L48" s="196">
        <v>2.62</v>
      </c>
      <c r="M48" s="196">
        <v>0</v>
      </c>
      <c r="N48" s="196">
        <v>0.6</v>
      </c>
      <c r="O48" s="196">
        <v>2.02</v>
      </c>
      <c r="P48" s="196">
        <v>2.74</v>
      </c>
      <c r="Q48" s="196">
        <v>0.22</v>
      </c>
      <c r="R48" s="196">
        <v>0.43</v>
      </c>
      <c r="S48" s="196">
        <v>0.27</v>
      </c>
      <c r="T48" s="196">
        <v>0</v>
      </c>
      <c r="U48" s="196">
        <v>13.27</v>
      </c>
      <c r="V48" s="196">
        <v>0.21</v>
      </c>
      <c r="W48" s="196">
        <v>0.47</v>
      </c>
      <c r="X48" s="196">
        <v>1.5</v>
      </c>
      <c r="Y48" s="196">
        <v>0</v>
      </c>
      <c r="Z48" s="196">
        <v>2.83</v>
      </c>
      <c r="AA48" s="196">
        <v>0.92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11.6</v>
      </c>
      <c r="E49" s="196">
        <v>0</v>
      </c>
      <c r="F49" s="196">
        <v>2.76</v>
      </c>
      <c r="G49" s="196">
        <v>13.24</v>
      </c>
      <c r="H49" s="196">
        <v>0</v>
      </c>
      <c r="I49" s="196">
        <v>5.85</v>
      </c>
      <c r="J49" s="196">
        <v>17.82</v>
      </c>
      <c r="K49" s="196">
        <v>6.55</v>
      </c>
      <c r="L49" s="196">
        <v>2.62</v>
      </c>
      <c r="M49" s="196">
        <v>0</v>
      </c>
      <c r="N49" s="196">
        <v>0.6</v>
      </c>
      <c r="O49" s="196">
        <v>2.02</v>
      </c>
      <c r="P49" s="196">
        <v>2.74</v>
      </c>
      <c r="Q49" s="196">
        <v>0.22</v>
      </c>
      <c r="R49" s="196">
        <v>0.43</v>
      </c>
      <c r="S49" s="196">
        <v>0.27</v>
      </c>
      <c r="T49" s="196">
        <v>0</v>
      </c>
      <c r="U49" s="196">
        <v>13.27</v>
      </c>
      <c r="V49" s="196">
        <v>0.21</v>
      </c>
      <c r="W49" s="196">
        <v>0.47</v>
      </c>
      <c r="X49" s="196">
        <v>1.5</v>
      </c>
      <c r="Y49" s="196">
        <v>0</v>
      </c>
      <c r="Z49" s="196">
        <v>2.83</v>
      </c>
      <c r="AA49" s="196">
        <v>0.92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2.6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11.6</v>
      </c>
      <c r="E50" s="196">
        <v>0</v>
      </c>
      <c r="F50" s="196">
        <v>2.76</v>
      </c>
      <c r="G50" s="196">
        <v>13.24</v>
      </c>
      <c r="H50" s="196">
        <v>0</v>
      </c>
      <c r="I50" s="196">
        <v>5.85</v>
      </c>
      <c r="J50" s="196">
        <v>17.82</v>
      </c>
      <c r="K50" s="196">
        <v>6.55</v>
      </c>
      <c r="L50" s="196">
        <v>2.62</v>
      </c>
      <c r="M50" s="196">
        <v>0</v>
      </c>
      <c r="N50" s="196">
        <v>0.6</v>
      </c>
      <c r="O50" s="196">
        <v>2.02</v>
      </c>
      <c r="P50" s="196">
        <v>2.74</v>
      </c>
      <c r="Q50" s="196">
        <v>0.22</v>
      </c>
      <c r="R50" s="196">
        <v>0.43</v>
      </c>
      <c r="S50" s="196">
        <v>0.27</v>
      </c>
      <c r="T50" s="196">
        <v>0</v>
      </c>
      <c r="U50" s="196">
        <v>13.27</v>
      </c>
      <c r="V50" s="196">
        <v>0.21</v>
      </c>
      <c r="W50" s="196">
        <v>0.47</v>
      </c>
      <c r="X50" s="196">
        <v>1.5</v>
      </c>
      <c r="Y50" s="196">
        <v>0</v>
      </c>
      <c r="Z50" s="196">
        <v>2.83</v>
      </c>
      <c r="AA50" s="196">
        <v>0.92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2.6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11.47</v>
      </c>
      <c r="E51" s="196">
        <v>0</v>
      </c>
      <c r="F51" s="196">
        <v>4.41</v>
      </c>
      <c r="G51" s="196">
        <v>13.24</v>
      </c>
      <c r="H51" s="196">
        <v>0</v>
      </c>
      <c r="I51" s="196">
        <v>5.85</v>
      </c>
      <c r="J51" s="196">
        <v>17.82</v>
      </c>
      <c r="K51" s="196">
        <v>6.55</v>
      </c>
      <c r="L51" s="196">
        <v>2.62</v>
      </c>
      <c r="M51" s="196">
        <v>0</v>
      </c>
      <c r="N51" s="196">
        <v>0.6</v>
      </c>
      <c r="O51" s="196">
        <v>2.02</v>
      </c>
      <c r="P51" s="196">
        <v>3.39</v>
      </c>
      <c r="Q51" s="196">
        <v>0.22</v>
      </c>
      <c r="R51" s="196">
        <v>0.43</v>
      </c>
      <c r="S51" s="196">
        <v>0.27</v>
      </c>
      <c r="T51" s="196">
        <v>0</v>
      </c>
      <c r="U51" s="196">
        <v>13.27</v>
      </c>
      <c r="V51" s="196">
        <v>0.21</v>
      </c>
      <c r="W51" s="196">
        <v>0.47</v>
      </c>
      <c r="X51" s="196">
        <v>1.5</v>
      </c>
      <c r="Y51" s="196">
        <v>0</v>
      </c>
      <c r="Z51" s="196">
        <v>2.83</v>
      </c>
      <c r="AA51" s="196">
        <v>0.92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2.6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11.47</v>
      </c>
      <c r="E52" s="196">
        <v>0</v>
      </c>
      <c r="F52" s="196">
        <v>4.41</v>
      </c>
      <c r="G52" s="196">
        <v>13.24</v>
      </c>
      <c r="H52" s="196">
        <v>0</v>
      </c>
      <c r="I52" s="196">
        <v>5.85</v>
      </c>
      <c r="J52" s="196">
        <v>17.82</v>
      </c>
      <c r="K52" s="196">
        <v>6.55</v>
      </c>
      <c r="L52" s="196">
        <v>2.62</v>
      </c>
      <c r="M52" s="196">
        <v>0</v>
      </c>
      <c r="N52" s="196">
        <v>0.6</v>
      </c>
      <c r="O52" s="196">
        <v>2.02</v>
      </c>
      <c r="P52" s="196">
        <v>3.39</v>
      </c>
      <c r="Q52" s="196">
        <v>0.22</v>
      </c>
      <c r="R52" s="196">
        <v>0.43</v>
      </c>
      <c r="S52" s="196">
        <v>0.27</v>
      </c>
      <c r="T52" s="196">
        <v>0</v>
      </c>
      <c r="U52" s="196">
        <v>13.27</v>
      </c>
      <c r="V52" s="196">
        <v>0.21</v>
      </c>
      <c r="W52" s="196">
        <v>0.47</v>
      </c>
      <c r="X52" s="196">
        <v>1.5</v>
      </c>
      <c r="Y52" s="196">
        <v>0</v>
      </c>
      <c r="Z52" s="196">
        <v>2.83</v>
      </c>
      <c r="AA52" s="196">
        <v>0.92</v>
      </c>
      <c r="AB52" s="196">
        <v>0</v>
      </c>
      <c r="AC52" s="196">
        <v>0</v>
      </c>
      <c r="AD52" s="196">
        <v>13.64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2.6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11.47</v>
      </c>
      <c r="E53" s="196">
        <v>0</v>
      </c>
      <c r="F53" s="196">
        <v>4.41</v>
      </c>
      <c r="G53" s="196">
        <v>13.24</v>
      </c>
      <c r="H53" s="196">
        <v>0</v>
      </c>
      <c r="I53" s="196">
        <v>5.85</v>
      </c>
      <c r="J53" s="196">
        <v>17.82</v>
      </c>
      <c r="K53" s="196">
        <v>33.69</v>
      </c>
      <c r="L53" s="196">
        <v>2.62</v>
      </c>
      <c r="M53" s="196">
        <v>0</v>
      </c>
      <c r="N53" s="196">
        <v>0.6</v>
      </c>
      <c r="O53" s="196">
        <v>2.02</v>
      </c>
      <c r="P53" s="196">
        <v>3.39</v>
      </c>
      <c r="Q53" s="196">
        <v>0.22</v>
      </c>
      <c r="R53" s="196">
        <v>0.43</v>
      </c>
      <c r="S53" s="196">
        <v>0.27</v>
      </c>
      <c r="T53" s="196">
        <v>0</v>
      </c>
      <c r="U53" s="196">
        <v>13.27</v>
      </c>
      <c r="V53" s="196">
        <v>0.21</v>
      </c>
      <c r="W53" s="196">
        <v>0.47</v>
      </c>
      <c r="X53" s="196">
        <v>1.5</v>
      </c>
      <c r="Y53" s="196">
        <v>0</v>
      </c>
      <c r="Z53" s="196">
        <v>2.83</v>
      </c>
      <c r="AA53" s="196">
        <v>0.92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11.47</v>
      </c>
      <c r="E54" s="196">
        <v>0</v>
      </c>
      <c r="F54" s="196">
        <v>4.41</v>
      </c>
      <c r="G54" s="196">
        <v>13.24</v>
      </c>
      <c r="H54" s="196">
        <v>0</v>
      </c>
      <c r="I54" s="196">
        <v>5.85</v>
      </c>
      <c r="J54" s="196">
        <v>17.82</v>
      </c>
      <c r="K54" s="196">
        <v>67.290000000000006</v>
      </c>
      <c r="L54" s="196">
        <v>2.62</v>
      </c>
      <c r="M54" s="196">
        <v>0</v>
      </c>
      <c r="N54" s="196">
        <v>0.6</v>
      </c>
      <c r="O54" s="196">
        <v>2.02</v>
      </c>
      <c r="P54" s="196">
        <v>3.39</v>
      </c>
      <c r="Q54" s="196">
        <v>0.22</v>
      </c>
      <c r="R54" s="196">
        <v>0.43</v>
      </c>
      <c r="S54" s="196">
        <v>0.27</v>
      </c>
      <c r="T54" s="196">
        <v>0</v>
      </c>
      <c r="U54" s="196">
        <v>13.27</v>
      </c>
      <c r="V54" s="196">
        <v>0.21</v>
      </c>
      <c r="W54" s="196">
        <v>0.47</v>
      </c>
      <c r="X54" s="196">
        <v>1.5</v>
      </c>
      <c r="Y54" s="196">
        <v>0</v>
      </c>
      <c r="Z54" s="196">
        <v>2.83</v>
      </c>
      <c r="AA54" s="196">
        <v>0.92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11.47</v>
      </c>
      <c r="E55" s="196">
        <v>0</v>
      </c>
      <c r="F55" s="196">
        <v>4.41</v>
      </c>
      <c r="G55" s="196">
        <v>13.24</v>
      </c>
      <c r="H55" s="196">
        <v>0</v>
      </c>
      <c r="I55" s="196">
        <v>5.85</v>
      </c>
      <c r="J55" s="196">
        <v>17.82</v>
      </c>
      <c r="K55" s="196">
        <v>86.49</v>
      </c>
      <c r="L55" s="196">
        <v>31.63</v>
      </c>
      <c r="M55" s="196">
        <v>0</v>
      </c>
      <c r="N55" s="196">
        <v>0.6</v>
      </c>
      <c r="O55" s="196">
        <v>2.02</v>
      </c>
      <c r="P55" s="196">
        <v>3.39</v>
      </c>
      <c r="Q55" s="196">
        <v>3.67</v>
      </c>
      <c r="R55" s="196">
        <v>5.97</v>
      </c>
      <c r="S55" s="196">
        <v>3.82</v>
      </c>
      <c r="T55" s="196">
        <v>0</v>
      </c>
      <c r="U55" s="196">
        <v>13.27</v>
      </c>
      <c r="V55" s="196">
        <v>5.27</v>
      </c>
      <c r="W55" s="196">
        <v>0.47</v>
      </c>
      <c r="X55" s="196">
        <v>1.5</v>
      </c>
      <c r="Y55" s="196">
        <v>0</v>
      </c>
      <c r="Z55" s="196">
        <v>2.83</v>
      </c>
      <c r="AA55" s="196">
        <v>11.91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12.6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11.47</v>
      </c>
      <c r="E56" s="196">
        <v>0</v>
      </c>
      <c r="F56" s="196">
        <v>4.41</v>
      </c>
      <c r="G56" s="196">
        <v>13.24</v>
      </c>
      <c r="H56" s="196">
        <v>0</v>
      </c>
      <c r="I56" s="196">
        <v>5.85</v>
      </c>
      <c r="J56" s="196">
        <v>17.82</v>
      </c>
      <c r="K56" s="196">
        <v>86.49</v>
      </c>
      <c r="L56" s="196">
        <v>31.63</v>
      </c>
      <c r="M56" s="196">
        <v>0</v>
      </c>
      <c r="N56" s="196">
        <v>0.6</v>
      </c>
      <c r="O56" s="196">
        <v>2.02</v>
      </c>
      <c r="P56" s="196">
        <v>3.39</v>
      </c>
      <c r="Q56" s="196">
        <v>3.67</v>
      </c>
      <c r="R56" s="196">
        <v>5.97</v>
      </c>
      <c r="S56" s="196">
        <v>3.82</v>
      </c>
      <c r="T56" s="196">
        <v>0</v>
      </c>
      <c r="U56" s="196">
        <v>13.27</v>
      </c>
      <c r="V56" s="196">
        <v>5.27</v>
      </c>
      <c r="W56" s="196">
        <v>0.47</v>
      </c>
      <c r="X56" s="196">
        <v>1.5</v>
      </c>
      <c r="Y56" s="196">
        <v>0</v>
      </c>
      <c r="Z56" s="196">
        <v>2.83</v>
      </c>
      <c r="AA56" s="196">
        <v>12.35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12.6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11.47</v>
      </c>
      <c r="E57" s="196">
        <v>0</v>
      </c>
      <c r="F57" s="196">
        <v>4.41</v>
      </c>
      <c r="G57" s="196">
        <v>13.24</v>
      </c>
      <c r="H57" s="196">
        <v>0</v>
      </c>
      <c r="I57" s="196">
        <v>5.85</v>
      </c>
      <c r="J57" s="196">
        <v>17.82</v>
      </c>
      <c r="K57" s="196">
        <v>86.49</v>
      </c>
      <c r="L57" s="196">
        <v>31.63</v>
      </c>
      <c r="M57" s="196">
        <v>0</v>
      </c>
      <c r="N57" s="196">
        <v>0.6</v>
      </c>
      <c r="O57" s="196">
        <v>2.02</v>
      </c>
      <c r="P57" s="196">
        <v>3.39</v>
      </c>
      <c r="Q57" s="196">
        <v>3.67</v>
      </c>
      <c r="R57" s="196">
        <v>5.97</v>
      </c>
      <c r="S57" s="196">
        <v>3.82</v>
      </c>
      <c r="T57" s="196">
        <v>0</v>
      </c>
      <c r="U57" s="196">
        <v>13.27</v>
      </c>
      <c r="V57" s="196">
        <v>5.27</v>
      </c>
      <c r="W57" s="196">
        <v>0.47</v>
      </c>
      <c r="X57" s="196">
        <v>1.5</v>
      </c>
      <c r="Y57" s="196">
        <v>0</v>
      </c>
      <c r="Z57" s="196">
        <v>22.68</v>
      </c>
      <c r="AA57" s="196">
        <v>12.35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12.6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11.47</v>
      </c>
      <c r="E58" s="196">
        <v>0</v>
      </c>
      <c r="F58" s="196">
        <v>4.41</v>
      </c>
      <c r="G58" s="196">
        <v>13.24</v>
      </c>
      <c r="H58" s="196">
        <v>0</v>
      </c>
      <c r="I58" s="196">
        <v>5.85</v>
      </c>
      <c r="J58" s="196">
        <v>17.82</v>
      </c>
      <c r="K58" s="196">
        <v>86.49</v>
      </c>
      <c r="L58" s="196">
        <v>31.63</v>
      </c>
      <c r="M58" s="196">
        <v>0</v>
      </c>
      <c r="N58" s="196">
        <v>0.6</v>
      </c>
      <c r="O58" s="196">
        <v>2.02</v>
      </c>
      <c r="P58" s="196">
        <v>3.39</v>
      </c>
      <c r="Q58" s="196">
        <v>3.67</v>
      </c>
      <c r="R58" s="196">
        <v>5.97</v>
      </c>
      <c r="S58" s="196">
        <v>3.82</v>
      </c>
      <c r="T58" s="196">
        <v>0</v>
      </c>
      <c r="U58" s="196">
        <v>13.27</v>
      </c>
      <c r="V58" s="196">
        <v>5.27</v>
      </c>
      <c r="W58" s="196">
        <v>0.47</v>
      </c>
      <c r="X58" s="196">
        <v>1.5</v>
      </c>
      <c r="Y58" s="196">
        <v>0</v>
      </c>
      <c r="Z58" s="196">
        <v>32.28</v>
      </c>
      <c r="AA58" s="196">
        <v>12.35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12.6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11.47</v>
      </c>
      <c r="E59" s="196">
        <v>0</v>
      </c>
      <c r="F59" s="196">
        <v>4.41</v>
      </c>
      <c r="G59" s="196">
        <v>13.24</v>
      </c>
      <c r="H59" s="196">
        <v>0</v>
      </c>
      <c r="I59" s="196">
        <v>5.85</v>
      </c>
      <c r="J59" s="196">
        <v>17.82</v>
      </c>
      <c r="K59" s="196">
        <v>86.49</v>
      </c>
      <c r="L59" s="196">
        <v>31.63</v>
      </c>
      <c r="M59" s="196">
        <v>0</v>
      </c>
      <c r="N59" s="196">
        <v>0.6</v>
      </c>
      <c r="O59" s="196">
        <v>2.02</v>
      </c>
      <c r="P59" s="196">
        <v>3.39</v>
      </c>
      <c r="Q59" s="196">
        <v>3.67</v>
      </c>
      <c r="R59" s="196">
        <v>5.97</v>
      </c>
      <c r="S59" s="196">
        <v>3.82</v>
      </c>
      <c r="T59" s="196">
        <v>0</v>
      </c>
      <c r="U59" s="196">
        <v>13.27</v>
      </c>
      <c r="V59" s="196">
        <v>5.27</v>
      </c>
      <c r="W59" s="196">
        <v>0.47</v>
      </c>
      <c r="X59" s="196">
        <v>1.5</v>
      </c>
      <c r="Y59" s="196">
        <v>0</v>
      </c>
      <c r="Z59" s="196">
        <v>32.28</v>
      </c>
      <c r="AA59" s="196">
        <v>12.35</v>
      </c>
      <c r="AB59" s="196">
        <v>0</v>
      </c>
      <c r="AC59" s="196">
        <v>0</v>
      </c>
      <c r="AD59" s="196">
        <v>13.64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12.6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11.47</v>
      </c>
      <c r="E60" s="196">
        <v>0</v>
      </c>
      <c r="F60" s="196">
        <v>4.41</v>
      </c>
      <c r="G60" s="196">
        <v>13.24</v>
      </c>
      <c r="H60" s="196">
        <v>0</v>
      </c>
      <c r="I60" s="196">
        <v>5.85</v>
      </c>
      <c r="J60" s="196">
        <v>17.82</v>
      </c>
      <c r="K60" s="196">
        <v>86.49</v>
      </c>
      <c r="L60" s="196">
        <v>31.63</v>
      </c>
      <c r="M60" s="196">
        <v>0</v>
      </c>
      <c r="N60" s="196">
        <v>0.6</v>
      </c>
      <c r="O60" s="196">
        <v>2.02</v>
      </c>
      <c r="P60" s="196">
        <v>3.39</v>
      </c>
      <c r="Q60" s="196">
        <v>3.67</v>
      </c>
      <c r="R60" s="196">
        <v>5.97</v>
      </c>
      <c r="S60" s="196">
        <v>3.82</v>
      </c>
      <c r="T60" s="196">
        <v>0</v>
      </c>
      <c r="U60" s="196">
        <v>13.27</v>
      </c>
      <c r="V60" s="196">
        <v>5.27</v>
      </c>
      <c r="W60" s="196">
        <v>0.47</v>
      </c>
      <c r="X60" s="196">
        <v>1.5</v>
      </c>
      <c r="Y60" s="196">
        <v>0</v>
      </c>
      <c r="Z60" s="196">
        <v>32.28</v>
      </c>
      <c r="AA60" s="196">
        <v>12.35</v>
      </c>
      <c r="AB60" s="196">
        <v>0</v>
      </c>
      <c r="AC60" s="196">
        <v>0</v>
      </c>
      <c r="AD60" s="196">
        <v>13.64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12.6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11.47</v>
      </c>
      <c r="E61" s="196">
        <v>0</v>
      </c>
      <c r="F61" s="196">
        <v>4.41</v>
      </c>
      <c r="G61" s="196">
        <v>13.24</v>
      </c>
      <c r="H61" s="196">
        <v>0</v>
      </c>
      <c r="I61" s="196">
        <v>5.85</v>
      </c>
      <c r="J61" s="196">
        <v>17.82</v>
      </c>
      <c r="K61" s="196">
        <v>86.49</v>
      </c>
      <c r="L61" s="196">
        <v>31.63</v>
      </c>
      <c r="M61" s="196">
        <v>0</v>
      </c>
      <c r="N61" s="196">
        <v>0.6</v>
      </c>
      <c r="O61" s="196">
        <v>2.02</v>
      </c>
      <c r="P61" s="196">
        <v>3.39</v>
      </c>
      <c r="Q61" s="196">
        <v>3.67</v>
      </c>
      <c r="R61" s="196">
        <v>5.97</v>
      </c>
      <c r="S61" s="196">
        <v>3.82</v>
      </c>
      <c r="T61" s="196">
        <v>0</v>
      </c>
      <c r="U61" s="196">
        <v>13.27</v>
      </c>
      <c r="V61" s="196">
        <v>5.27</v>
      </c>
      <c r="W61" s="196">
        <v>0.47</v>
      </c>
      <c r="X61" s="196">
        <v>1.5</v>
      </c>
      <c r="Y61" s="196">
        <v>0</v>
      </c>
      <c r="Z61" s="196">
        <v>17.89</v>
      </c>
      <c r="AA61" s="196">
        <v>12.35</v>
      </c>
      <c r="AB61" s="196">
        <v>0</v>
      </c>
      <c r="AC61" s="196">
        <v>0</v>
      </c>
      <c r="AD61" s="196">
        <v>13.64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12.6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11.47</v>
      </c>
      <c r="E62" s="196">
        <v>0</v>
      </c>
      <c r="F62" s="196">
        <v>4.41</v>
      </c>
      <c r="G62" s="196">
        <v>13.24</v>
      </c>
      <c r="H62" s="196">
        <v>0</v>
      </c>
      <c r="I62" s="196">
        <v>5.85</v>
      </c>
      <c r="J62" s="196">
        <v>17.82</v>
      </c>
      <c r="K62" s="196">
        <v>86.49</v>
      </c>
      <c r="L62" s="196">
        <v>31.63</v>
      </c>
      <c r="M62" s="196">
        <v>0</v>
      </c>
      <c r="N62" s="196">
        <v>0.6</v>
      </c>
      <c r="O62" s="196">
        <v>2.02</v>
      </c>
      <c r="P62" s="196">
        <v>3.39</v>
      </c>
      <c r="Q62" s="196">
        <v>3.67</v>
      </c>
      <c r="R62" s="196">
        <v>5.97</v>
      </c>
      <c r="S62" s="196">
        <v>3.82</v>
      </c>
      <c r="T62" s="196">
        <v>0</v>
      </c>
      <c r="U62" s="196">
        <v>13.27</v>
      </c>
      <c r="V62" s="196">
        <v>5.27</v>
      </c>
      <c r="W62" s="196">
        <v>0.47</v>
      </c>
      <c r="X62" s="196">
        <v>1.5</v>
      </c>
      <c r="Y62" s="196">
        <v>0</v>
      </c>
      <c r="Z62" s="196">
        <v>13.09</v>
      </c>
      <c r="AA62" s="196">
        <v>12.35</v>
      </c>
      <c r="AB62" s="196">
        <v>0</v>
      </c>
      <c r="AC62" s="196">
        <v>0</v>
      </c>
      <c r="AD62" s="196">
        <v>13.64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12.6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11.47</v>
      </c>
      <c r="E63" s="196">
        <v>0</v>
      </c>
      <c r="F63" s="196">
        <v>4.41</v>
      </c>
      <c r="G63" s="196">
        <v>13.24</v>
      </c>
      <c r="H63" s="196">
        <v>0</v>
      </c>
      <c r="I63" s="196">
        <v>5.85</v>
      </c>
      <c r="J63" s="196">
        <v>17.82</v>
      </c>
      <c r="K63" s="196">
        <v>86.49</v>
      </c>
      <c r="L63" s="196">
        <v>31.63</v>
      </c>
      <c r="M63" s="196">
        <v>0</v>
      </c>
      <c r="N63" s="196">
        <v>0.6</v>
      </c>
      <c r="O63" s="196">
        <v>2.02</v>
      </c>
      <c r="P63" s="196">
        <v>3.39</v>
      </c>
      <c r="Q63" s="196">
        <v>3.67</v>
      </c>
      <c r="R63" s="196">
        <v>0.43</v>
      </c>
      <c r="S63" s="196">
        <v>3.82</v>
      </c>
      <c r="T63" s="196">
        <v>0</v>
      </c>
      <c r="U63" s="196">
        <v>13.27</v>
      </c>
      <c r="V63" s="196">
        <v>0.21</v>
      </c>
      <c r="W63" s="196">
        <v>0.47</v>
      </c>
      <c r="X63" s="196">
        <v>1.5</v>
      </c>
      <c r="Y63" s="196">
        <v>0</v>
      </c>
      <c r="Z63" s="196">
        <v>2.83</v>
      </c>
      <c r="AA63" s="196">
        <v>12.35</v>
      </c>
      <c r="AB63" s="196">
        <v>0</v>
      </c>
      <c r="AC63" s="196">
        <v>0</v>
      </c>
      <c r="AD63" s="196">
        <v>13.64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12.6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11.47</v>
      </c>
      <c r="E64" s="196">
        <v>0</v>
      </c>
      <c r="F64" s="196">
        <v>4.41</v>
      </c>
      <c r="G64" s="196">
        <v>13.24</v>
      </c>
      <c r="H64" s="196">
        <v>0</v>
      </c>
      <c r="I64" s="196">
        <v>5.85</v>
      </c>
      <c r="J64" s="196">
        <v>17.82</v>
      </c>
      <c r="K64" s="196">
        <v>86.49</v>
      </c>
      <c r="L64" s="196">
        <v>2.62</v>
      </c>
      <c r="M64" s="196">
        <v>0</v>
      </c>
      <c r="N64" s="196">
        <v>0.6</v>
      </c>
      <c r="O64" s="196">
        <v>2.02</v>
      </c>
      <c r="P64" s="196">
        <v>3.39</v>
      </c>
      <c r="Q64" s="196">
        <v>0.36</v>
      </c>
      <c r="R64" s="196">
        <v>0.43</v>
      </c>
      <c r="S64" s="196">
        <v>0.27</v>
      </c>
      <c r="T64" s="196">
        <v>0</v>
      </c>
      <c r="U64" s="196">
        <v>13.27</v>
      </c>
      <c r="V64" s="196">
        <v>0.21</v>
      </c>
      <c r="W64" s="196">
        <v>0.47</v>
      </c>
      <c r="X64" s="196">
        <v>1.5</v>
      </c>
      <c r="Y64" s="196">
        <v>0</v>
      </c>
      <c r="Z64" s="196">
        <v>2.83</v>
      </c>
      <c r="AA64" s="196">
        <v>0.92</v>
      </c>
      <c r="AB64" s="196">
        <v>0</v>
      </c>
      <c r="AC64" s="196">
        <v>0</v>
      </c>
      <c r="AD64" s="196">
        <v>13.64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12.6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11.47</v>
      </c>
      <c r="E65" s="196">
        <v>0</v>
      </c>
      <c r="F65" s="196">
        <v>4.41</v>
      </c>
      <c r="G65" s="196">
        <v>13.24</v>
      </c>
      <c r="H65" s="196">
        <v>0</v>
      </c>
      <c r="I65" s="196">
        <v>5.85</v>
      </c>
      <c r="J65" s="196">
        <v>17.82</v>
      </c>
      <c r="K65" s="196">
        <v>6.55</v>
      </c>
      <c r="L65" s="196">
        <v>2.96</v>
      </c>
      <c r="M65" s="196">
        <v>0</v>
      </c>
      <c r="N65" s="196">
        <v>0.6</v>
      </c>
      <c r="O65" s="196">
        <v>2.02</v>
      </c>
      <c r="P65" s="196">
        <v>3.39</v>
      </c>
      <c r="Q65" s="196">
        <v>0.22</v>
      </c>
      <c r="R65" s="196">
        <v>0.43</v>
      </c>
      <c r="S65" s="196">
        <v>0.27</v>
      </c>
      <c r="T65" s="196">
        <v>0</v>
      </c>
      <c r="U65" s="196">
        <v>13.27</v>
      </c>
      <c r="V65" s="196">
        <v>0.21</v>
      </c>
      <c r="W65" s="196">
        <v>0.47</v>
      </c>
      <c r="X65" s="196">
        <v>1.5</v>
      </c>
      <c r="Y65" s="196">
        <v>0</v>
      </c>
      <c r="Z65" s="196">
        <v>2.83</v>
      </c>
      <c r="AA65" s="196">
        <v>0.92</v>
      </c>
      <c r="AB65" s="196">
        <v>0</v>
      </c>
      <c r="AC65" s="196">
        <v>0</v>
      </c>
      <c r="AD65" s="196">
        <v>13.64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12.6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11.47</v>
      </c>
      <c r="E66" s="196">
        <v>0</v>
      </c>
      <c r="F66" s="196">
        <v>4.41</v>
      </c>
      <c r="G66" s="196">
        <v>13.24</v>
      </c>
      <c r="H66" s="196">
        <v>0</v>
      </c>
      <c r="I66" s="196">
        <v>5.85</v>
      </c>
      <c r="J66" s="196">
        <v>17.82</v>
      </c>
      <c r="K66" s="196">
        <v>6.55</v>
      </c>
      <c r="L66" s="196">
        <v>2.62</v>
      </c>
      <c r="M66" s="196">
        <v>0</v>
      </c>
      <c r="N66" s="196">
        <v>0.6</v>
      </c>
      <c r="O66" s="196">
        <v>2.02</v>
      </c>
      <c r="P66" s="196">
        <v>3.39</v>
      </c>
      <c r="Q66" s="196">
        <v>0.22</v>
      </c>
      <c r="R66" s="196">
        <v>0.43</v>
      </c>
      <c r="S66" s="196">
        <v>0.27</v>
      </c>
      <c r="T66" s="196">
        <v>0</v>
      </c>
      <c r="U66" s="196">
        <v>13.27</v>
      </c>
      <c r="V66" s="196">
        <v>0.21</v>
      </c>
      <c r="W66" s="196">
        <v>0.47</v>
      </c>
      <c r="X66" s="196">
        <v>1.5</v>
      </c>
      <c r="Y66" s="196">
        <v>0</v>
      </c>
      <c r="Z66" s="196">
        <v>2.83</v>
      </c>
      <c r="AA66" s="196">
        <v>0.92</v>
      </c>
      <c r="AB66" s="196">
        <v>0</v>
      </c>
      <c r="AC66" s="196">
        <v>0</v>
      </c>
      <c r="AD66" s="196">
        <v>13.64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12.6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11.47</v>
      </c>
      <c r="E67" s="196">
        <v>0</v>
      </c>
      <c r="F67" s="196">
        <v>4.41</v>
      </c>
      <c r="G67" s="196">
        <v>13.24</v>
      </c>
      <c r="H67" s="196">
        <v>0</v>
      </c>
      <c r="I67" s="196">
        <v>5.85</v>
      </c>
      <c r="J67" s="196">
        <v>17.82</v>
      </c>
      <c r="K67" s="196">
        <v>6.55</v>
      </c>
      <c r="L67" s="196">
        <v>2.62</v>
      </c>
      <c r="M67" s="196">
        <v>0</v>
      </c>
      <c r="N67" s="196">
        <v>0.6</v>
      </c>
      <c r="O67" s="196">
        <v>2.02</v>
      </c>
      <c r="P67" s="196">
        <v>3.39</v>
      </c>
      <c r="Q67" s="196">
        <v>0.22</v>
      </c>
      <c r="R67" s="196">
        <v>0.43</v>
      </c>
      <c r="S67" s="196">
        <v>0.27</v>
      </c>
      <c r="T67" s="196">
        <v>0</v>
      </c>
      <c r="U67" s="196">
        <v>13.27</v>
      </c>
      <c r="V67" s="196">
        <v>0.21</v>
      </c>
      <c r="W67" s="196">
        <v>0.47</v>
      </c>
      <c r="X67" s="196">
        <v>1.5</v>
      </c>
      <c r="Y67" s="196">
        <v>0</v>
      </c>
      <c r="Z67" s="196">
        <v>2.83</v>
      </c>
      <c r="AA67" s="196">
        <v>0.92</v>
      </c>
      <c r="AB67" s="196">
        <v>0</v>
      </c>
      <c r="AC67" s="196">
        <v>0</v>
      </c>
      <c r="AD67" s="196">
        <v>13.64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2.6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11.47</v>
      </c>
      <c r="E68" s="196">
        <v>0</v>
      </c>
      <c r="F68" s="196">
        <v>4.41</v>
      </c>
      <c r="G68" s="196">
        <v>13.24</v>
      </c>
      <c r="H68" s="196">
        <v>0</v>
      </c>
      <c r="I68" s="196">
        <v>5.85</v>
      </c>
      <c r="J68" s="196">
        <v>17.82</v>
      </c>
      <c r="K68" s="196">
        <v>6.55</v>
      </c>
      <c r="L68" s="196">
        <v>2.62</v>
      </c>
      <c r="M68" s="196">
        <v>0</v>
      </c>
      <c r="N68" s="196">
        <v>0.6</v>
      </c>
      <c r="O68" s="196">
        <v>2.02</v>
      </c>
      <c r="P68" s="196">
        <v>3.39</v>
      </c>
      <c r="Q68" s="196">
        <v>0.22</v>
      </c>
      <c r="R68" s="196">
        <v>0.43</v>
      </c>
      <c r="S68" s="196">
        <v>0.27</v>
      </c>
      <c r="T68" s="196">
        <v>0</v>
      </c>
      <c r="U68" s="196">
        <v>13.27</v>
      </c>
      <c r="V68" s="196">
        <v>0.21</v>
      </c>
      <c r="W68" s="196">
        <v>0.47</v>
      </c>
      <c r="X68" s="196">
        <v>1.5</v>
      </c>
      <c r="Y68" s="196">
        <v>0</v>
      </c>
      <c r="Z68" s="196">
        <v>2.83</v>
      </c>
      <c r="AA68" s="196">
        <v>0.92</v>
      </c>
      <c r="AB68" s="196">
        <v>0</v>
      </c>
      <c r="AC68" s="196">
        <v>0</v>
      </c>
      <c r="AD68" s="196">
        <v>13.64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2.6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11.6</v>
      </c>
      <c r="E69" s="196">
        <v>0</v>
      </c>
      <c r="F69" s="196">
        <v>4.41</v>
      </c>
      <c r="G69" s="196">
        <v>13.24</v>
      </c>
      <c r="H69" s="196">
        <v>0</v>
      </c>
      <c r="I69" s="196">
        <v>5.85</v>
      </c>
      <c r="J69" s="196">
        <v>17.82</v>
      </c>
      <c r="K69" s="196">
        <v>6.55</v>
      </c>
      <c r="L69" s="196">
        <v>2.62</v>
      </c>
      <c r="M69" s="196">
        <v>0</v>
      </c>
      <c r="N69" s="196">
        <v>0.6</v>
      </c>
      <c r="O69" s="196">
        <v>2.02</v>
      </c>
      <c r="P69" s="196">
        <v>3.39</v>
      </c>
      <c r="Q69" s="196">
        <v>0.22</v>
      </c>
      <c r="R69" s="196">
        <v>0.43</v>
      </c>
      <c r="S69" s="196">
        <v>0.27</v>
      </c>
      <c r="T69" s="196">
        <v>0</v>
      </c>
      <c r="U69" s="196">
        <v>13.27</v>
      </c>
      <c r="V69" s="196">
        <v>0.21</v>
      </c>
      <c r="W69" s="196">
        <v>0.42</v>
      </c>
      <c r="X69" s="196">
        <v>1.5</v>
      </c>
      <c r="Y69" s="196">
        <v>0</v>
      </c>
      <c r="Z69" s="196">
        <v>2.83</v>
      </c>
      <c r="AA69" s="196">
        <v>0.92</v>
      </c>
      <c r="AB69" s="196">
        <v>0</v>
      </c>
      <c r="AC69" s="196">
        <v>0</v>
      </c>
      <c r="AD69" s="196">
        <v>13.64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2.6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11.6</v>
      </c>
      <c r="E70" s="196">
        <v>0</v>
      </c>
      <c r="F70" s="196">
        <v>4.41</v>
      </c>
      <c r="G70" s="196">
        <v>13.24</v>
      </c>
      <c r="H70" s="196">
        <v>0</v>
      </c>
      <c r="I70" s="196">
        <v>5.85</v>
      </c>
      <c r="J70" s="196">
        <v>17.82</v>
      </c>
      <c r="K70" s="196">
        <v>6.55</v>
      </c>
      <c r="L70" s="196">
        <v>2.62</v>
      </c>
      <c r="M70" s="196">
        <v>0</v>
      </c>
      <c r="N70" s="196">
        <v>0.6</v>
      </c>
      <c r="O70" s="196">
        <v>2.02</v>
      </c>
      <c r="P70" s="196">
        <v>3.39</v>
      </c>
      <c r="Q70" s="196">
        <v>0.22</v>
      </c>
      <c r="R70" s="196">
        <v>0.43</v>
      </c>
      <c r="S70" s="196">
        <v>0.27</v>
      </c>
      <c r="T70" s="196">
        <v>0</v>
      </c>
      <c r="U70" s="196">
        <v>13.27</v>
      </c>
      <c r="V70" s="196">
        <v>0.21</v>
      </c>
      <c r="W70" s="196">
        <v>0.42</v>
      </c>
      <c r="X70" s="196">
        <v>1.5</v>
      </c>
      <c r="Y70" s="196">
        <v>0</v>
      </c>
      <c r="Z70" s="196">
        <v>2.83</v>
      </c>
      <c r="AA70" s="196">
        <v>0.92</v>
      </c>
      <c r="AB70" s="196">
        <v>0</v>
      </c>
      <c r="AC70" s="196">
        <v>0</v>
      </c>
      <c r="AD70" s="196">
        <v>13.64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11.6</v>
      </c>
      <c r="E71" s="196">
        <v>0</v>
      </c>
      <c r="F71" s="196">
        <v>4.41</v>
      </c>
      <c r="G71" s="196">
        <v>13.24</v>
      </c>
      <c r="H71" s="196">
        <v>0</v>
      </c>
      <c r="I71" s="196">
        <v>5.85</v>
      </c>
      <c r="J71" s="196">
        <v>17.82</v>
      </c>
      <c r="K71" s="196">
        <v>6.55</v>
      </c>
      <c r="L71" s="196">
        <v>2.62</v>
      </c>
      <c r="M71" s="196">
        <v>0</v>
      </c>
      <c r="N71" s="196">
        <v>0.6</v>
      </c>
      <c r="O71" s="196">
        <v>2.02</v>
      </c>
      <c r="P71" s="196">
        <v>3.39</v>
      </c>
      <c r="Q71" s="196">
        <v>0.11</v>
      </c>
      <c r="R71" s="196">
        <v>0.43</v>
      </c>
      <c r="S71" s="196">
        <v>0.27</v>
      </c>
      <c r="T71" s="196">
        <v>0</v>
      </c>
      <c r="U71" s="196">
        <v>13.27</v>
      </c>
      <c r="V71" s="196">
        <v>0.21</v>
      </c>
      <c r="W71" s="196">
        <v>0.42</v>
      </c>
      <c r="X71" s="196">
        <v>1.5</v>
      </c>
      <c r="Y71" s="196">
        <v>0</v>
      </c>
      <c r="Z71" s="196">
        <v>2.83</v>
      </c>
      <c r="AA71" s="196">
        <v>0.92</v>
      </c>
      <c r="AB71" s="196">
        <v>0</v>
      </c>
      <c r="AC71" s="196">
        <v>0</v>
      </c>
      <c r="AD71" s="196">
        <v>13.64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11.6</v>
      </c>
      <c r="E72" s="196">
        <v>0</v>
      </c>
      <c r="F72" s="196">
        <v>4.41</v>
      </c>
      <c r="G72" s="196">
        <v>13.24</v>
      </c>
      <c r="H72" s="196">
        <v>0</v>
      </c>
      <c r="I72" s="196">
        <v>5.85</v>
      </c>
      <c r="J72" s="196">
        <v>17.82</v>
      </c>
      <c r="K72" s="196">
        <v>6.55</v>
      </c>
      <c r="L72" s="196">
        <v>2.62</v>
      </c>
      <c r="M72" s="196">
        <v>0</v>
      </c>
      <c r="N72" s="196">
        <v>0.6</v>
      </c>
      <c r="O72" s="196">
        <v>2.02</v>
      </c>
      <c r="P72" s="196">
        <v>3.39</v>
      </c>
      <c r="Q72" s="196">
        <v>0.11</v>
      </c>
      <c r="R72" s="196">
        <v>0.43</v>
      </c>
      <c r="S72" s="196">
        <v>0.27</v>
      </c>
      <c r="T72" s="196">
        <v>0</v>
      </c>
      <c r="U72" s="196">
        <v>13.27</v>
      </c>
      <c r="V72" s="196">
        <v>0.21</v>
      </c>
      <c r="W72" s="196">
        <v>0.42</v>
      </c>
      <c r="X72" s="196">
        <v>1.5</v>
      </c>
      <c r="Y72" s="196">
        <v>0</v>
      </c>
      <c r="Z72" s="196">
        <v>2.83</v>
      </c>
      <c r="AA72" s="196">
        <v>0.92</v>
      </c>
      <c r="AB72" s="196">
        <v>0</v>
      </c>
      <c r="AC72" s="196">
        <v>0</v>
      </c>
      <c r="AD72" s="196">
        <v>13.64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11.6</v>
      </c>
      <c r="E73" s="196">
        <v>0</v>
      </c>
      <c r="F73" s="196">
        <v>4.41</v>
      </c>
      <c r="G73" s="196">
        <v>13.24</v>
      </c>
      <c r="H73" s="196">
        <v>0</v>
      </c>
      <c r="I73" s="196">
        <v>5.85</v>
      </c>
      <c r="J73" s="196">
        <v>17.82</v>
      </c>
      <c r="K73" s="196">
        <v>6.55</v>
      </c>
      <c r="L73" s="196">
        <v>2.62</v>
      </c>
      <c r="M73" s="196">
        <v>0</v>
      </c>
      <c r="N73" s="196">
        <v>0.6</v>
      </c>
      <c r="O73" s="196">
        <v>2.02</v>
      </c>
      <c r="P73" s="196">
        <v>3.39</v>
      </c>
      <c r="Q73" s="196">
        <v>0.11</v>
      </c>
      <c r="R73" s="196">
        <v>0.43</v>
      </c>
      <c r="S73" s="196">
        <v>0.27</v>
      </c>
      <c r="T73" s="196">
        <v>0</v>
      </c>
      <c r="U73" s="196">
        <v>13.27</v>
      </c>
      <c r="V73" s="196">
        <v>0.21</v>
      </c>
      <c r="W73" s="196">
        <v>0.42</v>
      </c>
      <c r="X73" s="196">
        <v>1.5</v>
      </c>
      <c r="Y73" s="196">
        <v>0</v>
      </c>
      <c r="Z73" s="196">
        <v>2.83</v>
      </c>
      <c r="AA73" s="196">
        <v>0.92</v>
      </c>
      <c r="AB73" s="196">
        <v>0</v>
      </c>
      <c r="AC73" s="196">
        <v>0</v>
      </c>
      <c r="AD73" s="196">
        <v>13.64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11.6</v>
      </c>
      <c r="E74" s="196">
        <v>0</v>
      </c>
      <c r="F74" s="196">
        <v>4.41</v>
      </c>
      <c r="G74" s="196">
        <v>13.24</v>
      </c>
      <c r="H74" s="196">
        <v>0</v>
      </c>
      <c r="I74" s="196">
        <v>5.85</v>
      </c>
      <c r="J74" s="196">
        <v>17.82</v>
      </c>
      <c r="K74" s="196">
        <v>6.55</v>
      </c>
      <c r="L74" s="196">
        <v>2.62</v>
      </c>
      <c r="M74" s="196">
        <v>0</v>
      </c>
      <c r="N74" s="196">
        <v>0.6</v>
      </c>
      <c r="O74" s="196">
        <v>2.02</v>
      </c>
      <c r="P74" s="196">
        <v>3.39</v>
      </c>
      <c r="Q74" s="196">
        <v>0.11</v>
      </c>
      <c r="R74" s="196">
        <v>0.43</v>
      </c>
      <c r="S74" s="196">
        <v>0.27</v>
      </c>
      <c r="T74" s="196">
        <v>0</v>
      </c>
      <c r="U74" s="196">
        <v>13.27</v>
      </c>
      <c r="V74" s="196">
        <v>0.21</v>
      </c>
      <c r="W74" s="196">
        <v>0.42</v>
      </c>
      <c r="X74" s="196">
        <v>1.5</v>
      </c>
      <c r="Y74" s="196">
        <v>0</v>
      </c>
      <c r="Z74" s="196">
        <v>2.83</v>
      </c>
      <c r="AA74" s="196">
        <v>0.92</v>
      </c>
      <c r="AB74" s="196">
        <v>0</v>
      </c>
      <c r="AC74" s="196">
        <v>0</v>
      </c>
      <c r="AD74" s="196">
        <v>13.64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11.6</v>
      </c>
      <c r="E75" s="196">
        <v>0</v>
      </c>
      <c r="F75" s="196">
        <v>4.41</v>
      </c>
      <c r="G75" s="196">
        <v>13.24</v>
      </c>
      <c r="H75" s="196">
        <v>0</v>
      </c>
      <c r="I75" s="196">
        <v>5.85</v>
      </c>
      <c r="J75" s="196">
        <v>17.82</v>
      </c>
      <c r="K75" s="196">
        <v>6.55</v>
      </c>
      <c r="L75" s="196">
        <v>2.62</v>
      </c>
      <c r="M75" s="196">
        <v>0</v>
      </c>
      <c r="N75" s="196">
        <v>0.6</v>
      </c>
      <c r="O75" s="196">
        <v>2.02</v>
      </c>
      <c r="P75" s="196">
        <v>3.39</v>
      </c>
      <c r="Q75" s="196">
        <v>0.11</v>
      </c>
      <c r="R75" s="196">
        <v>0.43</v>
      </c>
      <c r="S75" s="196">
        <v>0.27</v>
      </c>
      <c r="T75" s="196">
        <v>0</v>
      </c>
      <c r="U75" s="196">
        <v>13.27</v>
      </c>
      <c r="V75" s="196">
        <v>0.21</v>
      </c>
      <c r="W75" s="196">
        <v>0.42</v>
      </c>
      <c r="X75" s="196">
        <v>1.5</v>
      </c>
      <c r="Y75" s="196">
        <v>0</v>
      </c>
      <c r="Z75" s="196">
        <v>2.83</v>
      </c>
      <c r="AA75" s="196">
        <v>0.92</v>
      </c>
      <c r="AB75" s="196">
        <v>0</v>
      </c>
      <c r="AC75" s="196">
        <v>0</v>
      </c>
      <c r="AD75" s="196">
        <v>13.64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11.6</v>
      </c>
      <c r="E76" s="196">
        <v>0</v>
      </c>
      <c r="F76" s="196">
        <v>4.41</v>
      </c>
      <c r="G76" s="196">
        <v>13.24</v>
      </c>
      <c r="H76" s="196">
        <v>0</v>
      </c>
      <c r="I76" s="196">
        <v>5.85</v>
      </c>
      <c r="J76" s="196">
        <v>17.82</v>
      </c>
      <c r="K76" s="196">
        <v>6.55</v>
      </c>
      <c r="L76" s="196">
        <v>2.62</v>
      </c>
      <c r="M76" s="196">
        <v>0</v>
      </c>
      <c r="N76" s="196">
        <v>0.6</v>
      </c>
      <c r="O76" s="196">
        <v>2.02</v>
      </c>
      <c r="P76" s="196">
        <v>3.39</v>
      </c>
      <c r="Q76" s="196">
        <v>0.11</v>
      </c>
      <c r="R76" s="196">
        <v>0.43</v>
      </c>
      <c r="S76" s="196">
        <v>0.27</v>
      </c>
      <c r="T76" s="196">
        <v>0</v>
      </c>
      <c r="U76" s="196">
        <v>13.27</v>
      </c>
      <c r="V76" s="196">
        <v>0.21</v>
      </c>
      <c r="W76" s="196">
        <v>0.42</v>
      </c>
      <c r="X76" s="196">
        <v>1.5</v>
      </c>
      <c r="Y76" s="196">
        <v>0</v>
      </c>
      <c r="Z76" s="196">
        <v>2.83</v>
      </c>
      <c r="AA76" s="196">
        <v>0.92</v>
      </c>
      <c r="AB76" s="196">
        <v>0</v>
      </c>
      <c r="AC76" s="196">
        <v>0</v>
      </c>
      <c r="AD76" s="196">
        <v>13.64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11.6</v>
      </c>
      <c r="E77" s="196">
        <v>0</v>
      </c>
      <c r="F77" s="196">
        <v>4.41</v>
      </c>
      <c r="G77" s="196">
        <v>13.24</v>
      </c>
      <c r="H77" s="196">
        <v>0</v>
      </c>
      <c r="I77" s="196">
        <v>5.85</v>
      </c>
      <c r="J77" s="196">
        <v>17.82</v>
      </c>
      <c r="K77" s="196">
        <v>6.55</v>
      </c>
      <c r="L77" s="196">
        <v>2.62</v>
      </c>
      <c r="M77" s="196">
        <v>0</v>
      </c>
      <c r="N77" s="196">
        <v>0.6</v>
      </c>
      <c r="O77" s="196">
        <v>2.02</v>
      </c>
      <c r="P77" s="196">
        <v>3.39</v>
      </c>
      <c r="Q77" s="196">
        <v>0.11</v>
      </c>
      <c r="R77" s="196">
        <v>0.43</v>
      </c>
      <c r="S77" s="196">
        <v>0.27</v>
      </c>
      <c r="T77" s="196">
        <v>0</v>
      </c>
      <c r="U77" s="196">
        <v>13.27</v>
      </c>
      <c r="V77" s="196">
        <v>0.21</v>
      </c>
      <c r="W77" s="196">
        <v>0.42</v>
      </c>
      <c r="X77" s="196">
        <v>1.5</v>
      </c>
      <c r="Y77" s="196">
        <v>0</v>
      </c>
      <c r="Z77" s="196">
        <v>2.83</v>
      </c>
      <c r="AA77" s="196">
        <v>0.92</v>
      </c>
      <c r="AB77" s="196">
        <v>0</v>
      </c>
      <c r="AC77" s="196">
        <v>0</v>
      </c>
      <c r="AD77" s="196">
        <v>13.64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11.6</v>
      </c>
      <c r="E78" s="196">
        <v>0</v>
      </c>
      <c r="F78" s="196">
        <v>4.41</v>
      </c>
      <c r="G78" s="196">
        <v>13.24</v>
      </c>
      <c r="H78" s="196">
        <v>0</v>
      </c>
      <c r="I78" s="196">
        <v>5.85</v>
      </c>
      <c r="J78" s="196">
        <v>17.82</v>
      </c>
      <c r="K78" s="196">
        <v>6.55</v>
      </c>
      <c r="L78" s="196">
        <v>2.62</v>
      </c>
      <c r="M78" s="196">
        <v>0</v>
      </c>
      <c r="N78" s="196">
        <v>0.6</v>
      </c>
      <c r="O78" s="196">
        <v>2.02</v>
      </c>
      <c r="P78" s="196">
        <v>3.39</v>
      </c>
      <c r="Q78" s="196">
        <v>0.11</v>
      </c>
      <c r="R78" s="196">
        <v>0.43</v>
      </c>
      <c r="S78" s="196">
        <v>0.27</v>
      </c>
      <c r="T78" s="196">
        <v>0</v>
      </c>
      <c r="U78" s="196">
        <v>13.27</v>
      </c>
      <c r="V78" s="196">
        <v>0.21</v>
      </c>
      <c r="W78" s="196">
        <v>0.42</v>
      </c>
      <c r="X78" s="196">
        <v>1.5</v>
      </c>
      <c r="Y78" s="196">
        <v>0</v>
      </c>
      <c r="Z78" s="196">
        <v>2.83</v>
      </c>
      <c r="AA78" s="196">
        <v>0.92</v>
      </c>
      <c r="AB78" s="196">
        <v>0</v>
      </c>
      <c r="AC78" s="196">
        <v>0</v>
      </c>
      <c r="AD78" s="196">
        <v>13.64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11.6</v>
      </c>
      <c r="E79" s="196">
        <v>0</v>
      </c>
      <c r="F79" s="196">
        <v>4.41</v>
      </c>
      <c r="G79" s="196">
        <v>13.24</v>
      </c>
      <c r="H79" s="196">
        <v>0</v>
      </c>
      <c r="I79" s="196">
        <v>5.85</v>
      </c>
      <c r="J79" s="196">
        <v>17.82</v>
      </c>
      <c r="K79" s="196">
        <v>6.55</v>
      </c>
      <c r="L79" s="196">
        <v>2.62</v>
      </c>
      <c r="M79" s="196">
        <v>0</v>
      </c>
      <c r="N79" s="196">
        <v>0.6</v>
      </c>
      <c r="O79" s="196">
        <v>2.02</v>
      </c>
      <c r="P79" s="196">
        <v>3.39</v>
      </c>
      <c r="Q79" s="196">
        <v>0.11</v>
      </c>
      <c r="R79" s="196">
        <v>0.43</v>
      </c>
      <c r="S79" s="196">
        <v>0.27</v>
      </c>
      <c r="T79" s="196">
        <v>0</v>
      </c>
      <c r="U79" s="196">
        <v>13.27</v>
      </c>
      <c r="V79" s="196">
        <v>0.21</v>
      </c>
      <c r="W79" s="196">
        <v>0.42</v>
      </c>
      <c r="X79" s="196">
        <v>1.5</v>
      </c>
      <c r="Y79" s="196">
        <v>0</v>
      </c>
      <c r="Z79" s="196">
        <v>2.83</v>
      </c>
      <c r="AA79" s="196">
        <v>0.92</v>
      </c>
      <c r="AB79" s="196">
        <v>0</v>
      </c>
      <c r="AC79" s="196">
        <v>0</v>
      </c>
      <c r="AD79" s="196">
        <v>13.64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11.6</v>
      </c>
      <c r="E80" s="196">
        <v>0</v>
      </c>
      <c r="F80" s="196">
        <v>4.41</v>
      </c>
      <c r="G80" s="196">
        <v>13.24</v>
      </c>
      <c r="H80" s="196">
        <v>0</v>
      </c>
      <c r="I80" s="196">
        <v>5.85</v>
      </c>
      <c r="J80" s="196">
        <v>17.82</v>
      </c>
      <c r="K80" s="196">
        <v>6.55</v>
      </c>
      <c r="L80" s="196">
        <v>2.62</v>
      </c>
      <c r="M80" s="196">
        <v>0</v>
      </c>
      <c r="N80" s="196">
        <v>0.6</v>
      </c>
      <c r="O80" s="196">
        <v>2.02</v>
      </c>
      <c r="P80" s="196">
        <v>3.39</v>
      </c>
      <c r="Q80" s="196">
        <v>0.11</v>
      </c>
      <c r="R80" s="196">
        <v>0.43</v>
      </c>
      <c r="S80" s="196">
        <v>0.27</v>
      </c>
      <c r="T80" s="196">
        <v>0</v>
      </c>
      <c r="U80" s="196">
        <v>13.27</v>
      </c>
      <c r="V80" s="196">
        <v>0.21</v>
      </c>
      <c r="W80" s="196">
        <v>0.42</v>
      </c>
      <c r="X80" s="196">
        <v>1.5</v>
      </c>
      <c r="Y80" s="196">
        <v>0</v>
      </c>
      <c r="Z80" s="196">
        <v>2.83</v>
      </c>
      <c r="AA80" s="196">
        <v>0.92</v>
      </c>
      <c r="AB80" s="196">
        <v>0</v>
      </c>
      <c r="AC80" s="196">
        <v>0</v>
      </c>
      <c r="AD80" s="196">
        <v>13.64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11.6</v>
      </c>
      <c r="E81" s="196">
        <v>0</v>
      </c>
      <c r="F81" s="196">
        <v>4.41</v>
      </c>
      <c r="G81" s="196">
        <v>13.24</v>
      </c>
      <c r="H81" s="196">
        <v>0</v>
      </c>
      <c r="I81" s="196">
        <v>5.85</v>
      </c>
      <c r="J81" s="196">
        <v>17.82</v>
      </c>
      <c r="K81" s="196">
        <v>6.55</v>
      </c>
      <c r="L81" s="196">
        <v>2.62</v>
      </c>
      <c r="M81" s="196">
        <v>0</v>
      </c>
      <c r="N81" s="196">
        <v>0.6</v>
      </c>
      <c r="O81" s="196">
        <v>2.02</v>
      </c>
      <c r="P81" s="196">
        <v>3.39</v>
      </c>
      <c r="Q81" s="196">
        <v>0.11</v>
      </c>
      <c r="R81" s="196">
        <v>0.43</v>
      </c>
      <c r="S81" s="196">
        <v>0.27</v>
      </c>
      <c r="T81" s="196">
        <v>0</v>
      </c>
      <c r="U81" s="196">
        <v>13.27</v>
      </c>
      <c r="V81" s="196">
        <v>0.21</v>
      </c>
      <c r="W81" s="196">
        <v>0.42</v>
      </c>
      <c r="X81" s="196">
        <v>1.5</v>
      </c>
      <c r="Y81" s="196">
        <v>0</v>
      </c>
      <c r="Z81" s="196">
        <v>2.83</v>
      </c>
      <c r="AA81" s="196">
        <v>0.92</v>
      </c>
      <c r="AB81" s="196">
        <v>0</v>
      </c>
      <c r="AC81" s="196">
        <v>0</v>
      </c>
      <c r="AD81" s="196">
        <v>13.64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11.6</v>
      </c>
      <c r="E82" s="196">
        <v>0</v>
      </c>
      <c r="F82" s="196">
        <v>4.41</v>
      </c>
      <c r="G82" s="196">
        <v>13.24</v>
      </c>
      <c r="H82" s="196">
        <v>0</v>
      </c>
      <c r="I82" s="196">
        <v>5.85</v>
      </c>
      <c r="J82" s="196">
        <v>17.82</v>
      </c>
      <c r="K82" s="196">
        <v>6.55</v>
      </c>
      <c r="L82" s="196">
        <v>2.62</v>
      </c>
      <c r="M82" s="196">
        <v>0</v>
      </c>
      <c r="N82" s="196">
        <v>0.6</v>
      </c>
      <c r="O82" s="196">
        <v>2.02</v>
      </c>
      <c r="P82" s="196">
        <v>3.39</v>
      </c>
      <c r="Q82" s="196">
        <v>0.11</v>
      </c>
      <c r="R82" s="196">
        <v>0.43</v>
      </c>
      <c r="S82" s="196">
        <v>0.27</v>
      </c>
      <c r="T82" s="196">
        <v>0</v>
      </c>
      <c r="U82" s="196">
        <v>13.27</v>
      </c>
      <c r="V82" s="196">
        <v>0.21</v>
      </c>
      <c r="W82" s="196">
        <v>0.42</v>
      </c>
      <c r="X82" s="196">
        <v>1.5</v>
      </c>
      <c r="Y82" s="196">
        <v>0</v>
      </c>
      <c r="Z82" s="196">
        <v>2.83</v>
      </c>
      <c r="AA82" s="196">
        <v>0.92</v>
      </c>
      <c r="AB82" s="196">
        <v>0</v>
      </c>
      <c r="AC82" s="196">
        <v>0</v>
      </c>
      <c r="AD82" s="196">
        <v>13.64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11.6</v>
      </c>
      <c r="E83" s="196">
        <v>0</v>
      </c>
      <c r="F83" s="196">
        <v>4.41</v>
      </c>
      <c r="G83" s="196">
        <v>13.24</v>
      </c>
      <c r="H83" s="196">
        <v>0</v>
      </c>
      <c r="I83" s="196">
        <v>5.85</v>
      </c>
      <c r="J83" s="196">
        <v>17.82</v>
      </c>
      <c r="K83" s="196">
        <v>6.55</v>
      </c>
      <c r="L83" s="196">
        <v>2.62</v>
      </c>
      <c r="M83" s="196">
        <v>0</v>
      </c>
      <c r="N83" s="196">
        <v>0.6</v>
      </c>
      <c r="O83" s="196">
        <v>2.02</v>
      </c>
      <c r="P83" s="196">
        <v>3.39</v>
      </c>
      <c r="Q83" s="196">
        <v>0.11</v>
      </c>
      <c r="R83" s="196">
        <v>0.43</v>
      </c>
      <c r="S83" s="196">
        <v>0.27</v>
      </c>
      <c r="T83" s="196">
        <v>0</v>
      </c>
      <c r="U83" s="196">
        <v>13.27</v>
      </c>
      <c r="V83" s="196">
        <v>0.21</v>
      </c>
      <c r="W83" s="196">
        <v>0.42</v>
      </c>
      <c r="X83" s="196">
        <v>1.5</v>
      </c>
      <c r="Y83" s="196">
        <v>0</v>
      </c>
      <c r="Z83" s="196">
        <v>2.83</v>
      </c>
      <c r="AA83" s="196">
        <v>0.92</v>
      </c>
      <c r="AB83" s="196">
        <v>0</v>
      </c>
      <c r="AC83" s="196">
        <v>0</v>
      </c>
      <c r="AD83" s="196">
        <v>13.64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11.6</v>
      </c>
      <c r="E84" s="196">
        <v>0</v>
      </c>
      <c r="F84" s="196">
        <v>4.41</v>
      </c>
      <c r="G84" s="196">
        <v>13.24</v>
      </c>
      <c r="H84" s="196">
        <v>0</v>
      </c>
      <c r="I84" s="196">
        <v>5.85</v>
      </c>
      <c r="J84" s="196">
        <v>17.82</v>
      </c>
      <c r="K84" s="196">
        <v>6.55</v>
      </c>
      <c r="L84" s="196">
        <v>2.62</v>
      </c>
      <c r="M84" s="196">
        <v>0</v>
      </c>
      <c r="N84" s="196">
        <v>0.6</v>
      </c>
      <c r="O84" s="196">
        <v>2.02</v>
      </c>
      <c r="P84" s="196">
        <v>3.39</v>
      </c>
      <c r="Q84" s="196">
        <v>0.11</v>
      </c>
      <c r="R84" s="196">
        <v>0.43</v>
      </c>
      <c r="S84" s="196">
        <v>0.27</v>
      </c>
      <c r="T84" s="196">
        <v>0</v>
      </c>
      <c r="U84" s="196">
        <v>13.27</v>
      </c>
      <c r="V84" s="196">
        <v>0.21</v>
      </c>
      <c r="W84" s="196">
        <v>0.42</v>
      </c>
      <c r="X84" s="196">
        <v>1.5</v>
      </c>
      <c r="Y84" s="196">
        <v>0</v>
      </c>
      <c r="Z84" s="196">
        <v>2.83</v>
      </c>
      <c r="AA84" s="196">
        <v>0.92</v>
      </c>
      <c r="AB84" s="196">
        <v>0</v>
      </c>
      <c r="AC84" s="196">
        <v>0</v>
      </c>
      <c r="AD84" s="196">
        <v>13.64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2.6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11.6</v>
      </c>
      <c r="E85" s="196">
        <v>0</v>
      </c>
      <c r="F85" s="196">
        <v>4.55</v>
      </c>
      <c r="G85" s="196">
        <v>13.24</v>
      </c>
      <c r="H85" s="196">
        <v>0</v>
      </c>
      <c r="I85" s="196">
        <v>5.85</v>
      </c>
      <c r="J85" s="196">
        <v>17.82</v>
      </c>
      <c r="K85" s="196">
        <v>6.55</v>
      </c>
      <c r="L85" s="196">
        <v>2.62</v>
      </c>
      <c r="M85" s="196">
        <v>0</v>
      </c>
      <c r="N85" s="196">
        <v>0.6</v>
      </c>
      <c r="O85" s="196">
        <v>2.02</v>
      </c>
      <c r="P85" s="196">
        <v>3.39</v>
      </c>
      <c r="Q85" s="196">
        <v>0.11</v>
      </c>
      <c r="R85" s="196">
        <v>0.43</v>
      </c>
      <c r="S85" s="196">
        <v>0.27</v>
      </c>
      <c r="T85" s="196">
        <v>0</v>
      </c>
      <c r="U85" s="196">
        <v>13.27</v>
      </c>
      <c r="V85" s="196">
        <v>0.21</v>
      </c>
      <c r="W85" s="196">
        <v>0.42</v>
      </c>
      <c r="X85" s="196">
        <v>1.5</v>
      </c>
      <c r="Y85" s="196">
        <v>0</v>
      </c>
      <c r="Z85" s="196">
        <v>2.83</v>
      </c>
      <c r="AA85" s="196">
        <v>0.92</v>
      </c>
      <c r="AB85" s="196">
        <v>0</v>
      </c>
      <c r="AC85" s="196">
        <v>0</v>
      </c>
      <c r="AD85" s="196">
        <v>13.64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2.6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11.6</v>
      </c>
      <c r="E86" s="196">
        <v>0</v>
      </c>
      <c r="F86" s="196">
        <v>4.55</v>
      </c>
      <c r="G86" s="196">
        <v>13.24</v>
      </c>
      <c r="H86" s="196">
        <v>0</v>
      </c>
      <c r="I86" s="196">
        <v>5.85</v>
      </c>
      <c r="J86" s="196">
        <v>17.82</v>
      </c>
      <c r="K86" s="196">
        <v>6.55</v>
      </c>
      <c r="L86" s="196">
        <v>2.62</v>
      </c>
      <c r="M86" s="196">
        <v>0</v>
      </c>
      <c r="N86" s="196">
        <v>0.6</v>
      </c>
      <c r="O86" s="196">
        <v>2.02</v>
      </c>
      <c r="P86" s="196">
        <v>3.39</v>
      </c>
      <c r="Q86" s="196">
        <v>0.11</v>
      </c>
      <c r="R86" s="196">
        <v>0.43</v>
      </c>
      <c r="S86" s="196">
        <v>0.27</v>
      </c>
      <c r="T86" s="196">
        <v>0</v>
      </c>
      <c r="U86" s="196">
        <v>13.27</v>
      </c>
      <c r="V86" s="196">
        <v>0.21</v>
      </c>
      <c r="W86" s="196">
        <v>0.42</v>
      </c>
      <c r="X86" s="196">
        <v>1.5</v>
      </c>
      <c r="Y86" s="196">
        <v>0</v>
      </c>
      <c r="Z86" s="196">
        <v>2.83</v>
      </c>
      <c r="AA86" s="196">
        <v>0.92</v>
      </c>
      <c r="AB86" s="196">
        <v>0</v>
      </c>
      <c r="AC86" s="196">
        <v>0</v>
      </c>
      <c r="AD86" s="196">
        <v>13.64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2.6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11.6</v>
      </c>
      <c r="E87" s="196">
        <v>0</v>
      </c>
      <c r="F87" s="196">
        <v>4.58</v>
      </c>
      <c r="G87" s="196">
        <v>13.24</v>
      </c>
      <c r="H87" s="196">
        <v>0</v>
      </c>
      <c r="I87" s="196">
        <v>5.85</v>
      </c>
      <c r="J87" s="196">
        <v>17.82</v>
      </c>
      <c r="K87" s="196">
        <v>6.55</v>
      </c>
      <c r="L87" s="196">
        <v>2.62</v>
      </c>
      <c r="M87" s="196">
        <v>0</v>
      </c>
      <c r="N87" s="196">
        <v>0.6</v>
      </c>
      <c r="O87" s="196">
        <v>2.02</v>
      </c>
      <c r="P87" s="196">
        <v>3.39</v>
      </c>
      <c r="Q87" s="196">
        <v>0.11</v>
      </c>
      <c r="R87" s="196">
        <v>0.43</v>
      </c>
      <c r="S87" s="196">
        <v>0.27</v>
      </c>
      <c r="T87" s="196">
        <v>0</v>
      </c>
      <c r="U87" s="196">
        <v>13.27</v>
      </c>
      <c r="V87" s="196">
        <v>0.21</v>
      </c>
      <c r="W87" s="196">
        <v>0.42</v>
      </c>
      <c r="X87" s="196">
        <v>1.5</v>
      </c>
      <c r="Y87" s="196">
        <v>0</v>
      </c>
      <c r="Z87" s="196">
        <v>2.83</v>
      </c>
      <c r="AA87" s="196">
        <v>0.92</v>
      </c>
      <c r="AB87" s="196">
        <v>0</v>
      </c>
      <c r="AC87" s="196">
        <v>0</v>
      </c>
      <c r="AD87" s="196">
        <v>13.64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12.6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11.6</v>
      </c>
      <c r="E88" s="196">
        <v>0</v>
      </c>
      <c r="F88" s="196">
        <v>4.58</v>
      </c>
      <c r="G88" s="196">
        <v>13.24</v>
      </c>
      <c r="H88" s="196">
        <v>0</v>
      </c>
      <c r="I88" s="196">
        <v>5.85</v>
      </c>
      <c r="J88" s="196">
        <v>17.82</v>
      </c>
      <c r="K88" s="196">
        <v>6.55</v>
      </c>
      <c r="L88" s="196">
        <v>2.62</v>
      </c>
      <c r="M88" s="196">
        <v>0</v>
      </c>
      <c r="N88" s="196">
        <v>0.6</v>
      </c>
      <c r="O88" s="196">
        <v>2.02</v>
      </c>
      <c r="P88" s="196">
        <v>3.39</v>
      </c>
      <c r="Q88" s="196">
        <v>0.11</v>
      </c>
      <c r="R88" s="196">
        <v>0.43</v>
      </c>
      <c r="S88" s="196">
        <v>0.27</v>
      </c>
      <c r="T88" s="196">
        <v>0</v>
      </c>
      <c r="U88" s="196">
        <v>13.27</v>
      </c>
      <c r="V88" s="196">
        <v>0.21</v>
      </c>
      <c r="W88" s="196">
        <v>0.42</v>
      </c>
      <c r="X88" s="196">
        <v>1.5</v>
      </c>
      <c r="Y88" s="196">
        <v>0</v>
      </c>
      <c r="Z88" s="196">
        <v>2.83</v>
      </c>
      <c r="AA88" s="196">
        <v>0.92</v>
      </c>
      <c r="AB88" s="196">
        <v>0</v>
      </c>
      <c r="AC88" s="196">
        <v>0</v>
      </c>
      <c r="AD88" s="196">
        <v>13.64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12.6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11.6</v>
      </c>
      <c r="E89" s="196">
        <v>0</v>
      </c>
      <c r="F89" s="196">
        <v>4.58</v>
      </c>
      <c r="G89" s="196">
        <v>13.24</v>
      </c>
      <c r="H89" s="196">
        <v>0</v>
      </c>
      <c r="I89" s="196">
        <v>5.85</v>
      </c>
      <c r="J89" s="196">
        <v>17.82</v>
      </c>
      <c r="K89" s="196">
        <v>6.55</v>
      </c>
      <c r="L89" s="196">
        <v>2.62</v>
      </c>
      <c r="M89" s="196">
        <v>0</v>
      </c>
      <c r="N89" s="196">
        <v>0.6</v>
      </c>
      <c r="O89" s="196">
        <v>2.02</v>
      </c>
      <c r="P89" s="196">
        <v>3.39</v>
      </c>
      <c r="Q89" s="196">
        <v>0.11</v>
      </c>
      <c r="R89" s="196">
        <v>0.43</v>
      </c>
      <c r="S89" s="196">
        <v>0.27</v>
      </c>
      <c r="T89" s="196">
        <v>0</v>
      </c>
      <c r="U89" s="196">
        <v>13.27</v>
      </c>
      <c r="V89" s="196">
        <v>0.21</v>
      </c>
      <c r="W89" s="196">
        <v>0.42</v>
      </c>
      <c r="X89" s="196">
        <v>1.5</v>
      </c>
      <c r="Y89" s="196">
        <v>0</v>
      </c>
      <c r="Z89" s="196">
        <v>2.83</v>
      </c>
      <c r="AA89" s="196">
        <v>0.92</v>
      </c>
      <c r="AB89" s="196">
        <v>0</v>
      </c>
      <c r="AC89" s="196">
        <v>0</v>
      </c>
      <c r="AD89" s="196">
        <v>13.64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12.6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11.6</v>
      </c>
      <c r="E90" s="196">
        <v>0</v>
      </c>
      <c r="F90" s="196">
        <v>4.58</v>
      </c>
      <c r="G90" s="196">
        <v>13.24</v>
      </c>
      <c r="H90" s="196">
        <v>0</v>
      </c>
      <c r="I90" s="196">
        <v>5.85</v>
      </c>
      <c r="J90" s="196">
        <v>17.82</v>
      </c>
      <c r="K90" s="196">
        <v>86.49</v>
      </c>
      <c r="L90" s="196">
        <v>26.83</v>
      </c>
      <c r="M90" s="196">
        <v>0</v>
      </c>
      <c r="N90" s="196">
        <v>0.6</v>
      </c>
      <c r="O90" s="196">
        <v>2.02</v>
      </c>
      <c r="P90" s="196">
        <v>3.39</v>
      </c>
      <c r="Q90" s="196">
        <v>0.05</v>
      </c>
      <c r="R90" s="196">
        <v>0.43</v>
      </c>
      <c r="S90" s="196">
        <v>0.27</v>
      </c>
      <c r="T90" s="196">
        <v>0</v>
      </c>
      <c r="U90" s="196">
        <v>13.27</v>
      </c>
      <c r="V90" s="196">
        <v>0.21</v>
      </c>
      <c r="W90" s="196">
        <v>0.42</v>
      </c>
      <c r="X90" s="196">
        <v>1.5</v>
      </c>
      <c r="Y90" s="196">
        <v>0</v>
      </c>
      <c r="Z90" s="196">
        <v>2.83</v>
      </c>
      <c r="AA90" s="196">
        <v>0.92</v>
      </c>
      <c r="AB90" s="196">
        <v>0</v>
      </c>
      <c r="AC90" s="196">
        <v>0</v>
      </c>
      <c r="AD90" s="196">
        <v>13.64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12.6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11.6</v>
      </c>
      <c r="E91" s="196">
        <v>0</v>
      </c>
      <c r="F91" s="196">
        <v>4.58</v>
      </c>
      <c r="G91" s="196">
        <v>13.24</v>
      </c>
      <c r="H91" s="196">
        <v>0</v>
      </c>
      <c r="I91" s="196">
        <v>5.85</v>
      </c>
      <c r="J91" s="196">
        <v>17.82</v>
      </c>
      <c r="K91" s="196">
        <v>86.49</v>
      </c>
      <c r="L91" s="196">
        <v>31.63</v>
      </c>
      <c r="M91" s="196">
        <v>0</v>
      </c>
      <c r="N91" s="196">
        <v>0.6</v>
      </c>
      <c r="O91" s="196">
        <v>2.02</v>
      </c>
      <c r="P91" s="196">
        <v>3.39</v>
      </c>
      <c r="Q91" s="196">
        <v>0.42</v>
      </c>
      <c r="R91" s="196">
        <v>5.97</v>
      </c>
      <c r="S91" s="196">
        <v>3.82</v>
      </c>
      <c r="T91" s="196">
        <v>0</v>
      </c>
      <c r="U91" s="196">
        <v>13.27</v>
      </c>
      <c r="V91" s="196">
        <v>0.21</v>
      </c>
      <c r="W91" s="196">
        <v>0.42</v>
      </c>
      <c r="X91" s="196">
        <v>1.5</v>
      </c>
      <c r="Y91" s="196">
        <v>0</v>
      </c>
      <c r="Z91" s="196">
        <v>2.83</v>
      </c>
      <c r="AA91" s="196">
        <v>12.35</v>
      </c>
      <c r="AB91" s="196">
        <v>0</v>
      </c>
      <c r="AC91" s="196">
        <v>0</v>
      </c>
      <c r="AD91" s="196">
        <v>13.64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9.4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11.6</v>
      </c>
      <c r="E92" s="196">
        <v>0</v>
      </c>
      <c r="F92" s="196">
        <v>4.58</v>
      </c>
      <c r="G92" s="196">
        <v>13.24</v>
      </c>
      <c r="H92" s="196">
        <v>0</v>
      </c>
      <c r="I92" s="196">
        <v>5.85</v>
      </c>
      <c r="J92" s="196">
        <v>17.82</v>
      </c>
      <c r="K92" s="196">
        <v>86.49</v>
      </c>
      <c r="L92" s="196">
        <v>31.63</v>
      </c>
      <c r="M92" s="196">
        <v>0</v>
      </c>
      <c r="N92" s="196">
        <v>0.6</v>
      </c>
      <c r="O92" s="196">
        <v>2.02</v>
      </c>
      <c r="P92" s="196">
        <v>3.39</v>
      </c>
      <c r="Q92" s="196">
        <v>0.42</v>
      </c>
      <c r="R92" s="196">
        <v>5.97</v>
      </c>
      <c r="S92" s="196">
        <v>3.82</v>
      </c>
      <c r="T92" s="196">
        <v>0</v>
      </c>
      <c r="U92" s="196">
        <v>13.27</v>
      </c>
      <c r="V92" s="196">
        <v>0.21</v>
      </c>
      <c r="W92" s="196">
        <v>0.42</v>
      </c>
      <c r="X92" s="196">
        <v>1.5</v>
      </c>
      <c r="Y92" s="196">
        <v>0</v>
      </c>
      <c r="Z92" s="196">
        <v>2.83</v>
      </c>
      <c r="AA92" s="196">
        <v>12.35</v>
      </c>
      <c r="AB92" s="196">
        <v>0</v>
      </c>
      <c r="AC92" s="196">
        <v>0</v>
      </c>
      <c r="AD92" s="196">
        <v>13.64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9.4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11.6</v>
      </c>
      <c r="E93" s="196">
        <v>0</v>
      </c>
      <c r="F93" s="196">
        <v>4.58</v>
      </c>
      <c r="G93" s="196">
        <v>13.24</v>
      </c>
      <c r="H93" s="196">
        <v>0</v>
      </c>
      <c r="I93" s="196">
        <v>5.85</v>
      </c>
      <c r="J93" s="196">
        <v>17.82</v>
      </c>
      <c r="K93" s="196">
        <v>86.49</v>
      </c>
      <c r="L93" s="196">
        <v>31.63</v>
      </c>
      <c r="M93" s="196">
        <v>0</v>
      </c>
      <c r="N93" s="196">
        <v>0.6</v>
      </c>
      <c r="O93" s="196">
        <v>2.02</v>
      </c>
      <c r="P93" s="196">
        <v>3.39</v>
      </c>
      <c r="Q93" s="196">
        <v>0.19</v>
      </c>
      <c r="R93" s="196">
        <v>5.97</v>
      </c>
      <c r="S93" s="196">
        <v>3.82</v>
      </c>
      <c r="T93" s="196">
        <v>0</v>
      </c>
      <c r="U93" s="196">
        <v>13.27</v>
      </c>
      <c r="V93" s="196">
        <v>5.27</v>
      </c>
      <c r="W93" s="196">
        <v>0.42</v>
      </c>
      <c r="X93" s="196">
        <v>20.190000000000001</v>
      </c>
      <c r="Y93" s="196">
        <v>0</v>
      </c>
      <c r="Z93" s="196">
        <v>38.04</v>
      </c>
      <c r="AA93" s="196">
        <v>12.35</v>
      </c>
      <c r="AB93" s="196">
        <v>0</v>
      </c>
      <c r="AC93" s="196">
        <v>0</v>
      </c>
      <c r="AD93" s="196">
        <v>13.64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9.4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11.6</v>
      </c>
      <c r="E94" s="196">
        <v>0</v>
      </c>
      <c r="F94" s="196">
        <v>4.58</v>
      </c>
      <c r="G94" s="196">
        <v>13.24</v>
      </c>
      <c r="H94" s="196">
        <v>0</v>
      </c>
      <c r="I94" s="196">
        <v>5.85</v>
      </c>
      <c r="J94" s="196">
        <v>17.82</v>
      </c>
      <c r="K94" s="196">
        <v>86.49</v>
      </c>
      <c r="L94" s="196">
        <v>31.63</v>
      </c>
      <c r="M94" s="196">
        <v>0</v>
      </c>
      <c r="N94" s="196">
        <v>0.6</v>
      </c>
      <c r="O94" s="196">
        <v>2.02</v>
      </c>
      <c r="P94" s="196">
        <v>3.39</v>
      </c>
      <c r="Q94" s="196">
        <v>0.19</v>
      </c>
      <c r="R94" s="196">
        <v>5.97</v>
      </c>
      <c r="S94" s="196">
        <v>3.82</v>
      </c>
      <c r="T94" s="196">
        <v>0</v>
      </c>
      <c r="U94" s="196">
        <v>13.27</v>
      </c>
      <c r="V94" s="196">
        <v>5.27</v>
      </c>
      <c r="W94" s="196">
        <v>0.42</v>
      </c>
      <c r="X94" s="196">
        <v>20.190000000000001</v>
      </c>
      <c r="Y94" s="196">
        <v>0</v>
      </c>
      <c r="Z94" s="196">
        <v>38.04</v>
      </c>
      <c r="AA94" s="196">
        <v>12.35</v>
      </c>
      <c r="AB94" s="196">
        <v>0</v>
      </c>
      <c r="AC94" s="196">
        <v>0</v>
      </c>
      <c r="AD94" s="196">
        <v>13.64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9.4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11.6</v>
      </c>
      <c r="E95" s="196">
        <v>0</v>
      </c>
      <c r="F95" s="196">
        <v>4.58</v>
      </c>
      <c r="G95" s="196">
        <v>13.24</v>
      </c>
      <c r="H95" s="196">
        <v>0</v>
      </c>
      <c r="I95" s="196">
        <v>5.85</v>
      </c>
      <c r="J95" s="196">
        <v>17.82</v>
      </c>
      <c r="K95" s="196">
        <v>86.49</v>
      </c>
      <c r="L95" s="196">
        <v>31.63</v>
      </c>
      <c r="M95" s="196">
        <v>0</v>
      </c>
      <c r="N95" s="196">
        <v>0.6</v>
      </c>
      <c r="O95" s="196">
        <v>2.02</v>
      </c>
      <c r="P95" s="196">
        <v>3.39</v>
      </c>
      <c r="Q95" s="196">
        <v>0.76</v>
      </c>
      <c r="R95" s="196">
        <v>5.97</v>
      </c>
      <c r="S95" s="196">
        <v>3.82</v>
      </c>
      <c r="T95" s="196">
        <v>0</v>
      </c>
      <c r="U95" s="196">
        <v>13.27</v>
      </c>
      <c r="V95" s="196">
        <v>5.27</v>
      </c>
      <c r="W95" s="196">
        <v>0.42</v>
      </c>
      <c r="X95" s="196">
        <v>20.190000000000001</v>
      </c>
      <c r="Y95" s="196">
        <v>0</v>
      </c>
      <c r="Z95" s="196">
        <v>38.04</v>
      </c>
      <c r="AA95" s="196">
        <v>12.35</v>
      </c>
      <c r="AB95" s="196">
        <v>0</v>
      </c>
      <c r="AC95" s="196">
        <v>0</v>
      </c>
      <c r="AD95" s="196">
        <v>13.64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9.4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11.6</v>
      </c>
      <c r="E96" s="196">
        <v>0</v>
      </c>
      <c r="F96" s="196">
        <v>4.58</v>
      </c>
      <c r="G96" s="196">
        <v>13.24</v>
      </c>
      <c r="H96" s="196">
        <v>0</v>
      </c>
      <c r="I96" s="196">
        <v>5.85</v>
      </c>
      <c r="J96" s="196">
        <v>17.82</v>
      </c>
      <c r="K96" s="196">
        <v>86.49</v>
      </c>
      <c r="L96" s="196">
        <v>31.63</v>
      </c>
      <c r="M96" s="196">
        <v>0</v>
      </c>
      <c r="N96" s="196">
        <v>0.6</v>
      </c>
      <c r="O96" s="196">
        <v>2.02</v>
      </c>
      <c r="P96" s="196">
        <v>3.39</v>
      </c>
      <c r="Q96" s="196">
        <v>0.76</v>
      </c>
      <c r="R96" s="196">
        <v>5.97</v>
      </c>
      <c r="S96" s="196">
        <v>3.82</v>
      </c>
      <c r="T96" s="196">
        <v>0</v>
      </c>
      <c r="U96" s="196">
        <v>13.27</v>
      </c>
      <c r="V96" s="196">
        <v>5.27</v>
      </c>
      <c r="W96" s="196">
        <v>0.42</v>
      </c>
      <c r="X96" s="196">
        <v>20.190000000000001</v>
      </c>
      <c r="Y96" s="196">
        <v>0</v>
      </c>
      <c r="Z96" s="196">
        <v>38.04</v>
      </c>
      <c r="AA96" s="196">
        <v>12.35</v>
      </c>
      <c r="AB96" s="196">
        <v>0</v>
      </c>
      <c r="AC96" s="196">
        <v>0</v>
      </c>
      <c r="AD96" s="196">
        <v>13.64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9.4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11.6</v>
      </c>
      <c r="E97" s="196">
        <v>0</v>
      </c>
      <c r="F97" s="196">
        <v>4.58</v>
      </c>
      <c r="G97" s="196">
        <v>13.24</v>
      </c>
      <c r="H97" s="196">
        <v>0</v>
      </c>
      <c r="I97" s="196">
        <v>5.85</v>
      </c>
      <c r="J97" s="196">
        <v>17.82</v>
      </c>
      <c r="K97" s="196">
        <v>86.49</v>
      </c>
      <c r="L97" s="196">
        <v>31.63</v>
      </c>
      <c r="M97" s="196">
        <v>0</v>
      </c>
      <c r="N97" s="196">
        <v>0.6</v>
      </c>
      <c r="O97" s="196">
        <v>2.02</v>
      </c>
      <c r="P97" s="196">
        <v>3.39</v>
      </c>
      <c r="Q97" s="196">
        <v>0.76</v>
      </c>
      <c r="R97" s="196">
        <v>5.97</v>
      </c>
      <c r="S97" s="196">
        <v>3.82</v>
      </c>
      <c r="T97" s="196">
        <v>0</v>
      </c>
      <c r="U97" s="196">
        <v>13.27</v>
      </c>
      <c r="V97" s="196">
        <v>3.96</v>
      </c>
      <c r="W97" s="196">
        <v>1.8</v>
      </c>
      <c r="X97" s="196">
        <v>20.190000000000001</v>
      </c>
      <c r="Y97" s="196">
        <v>0</v>
      </c>
      <c r="Z97" s="196">
        <v>38.04</v>
      </c>
      <c r="AA97" s="196">
        <v>12.35</v>
      </c>
      <c r="AB97" s="196">
        <v>0</v>
      </c>
      <c r="AC97" s="196">
        <v>0</v>
      </c>
      <c r="AD97" s="196">
        <v>13.64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9.4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11.6</v>
      </c>
      <c r="E98" s="196">
        <v>0</v>
      </c>
      <c r="F98" s="196">
        <v>4.58</v>
      </c>
      <c r="G98" s="196">
        <v>13.24</v>
      </c>
      <c r="H98" s="196">
        <v>0</v>
      </c>
      <c r="I98" s="196">
        <v>5.85</v>
      </c>
      <c r="J98" s="196">
        <v>17.82</v>
      </c>
      <c r="K98" s="196">
        <v>86.49</v>
      </c>
      <c r="L98" s="196">
        <v>31.63</v>
      </c>
      <c r="M98" s="196">
        <v>0</v>
      </c>
      <c r="N98" s="196">
        <v>0.6</v>
      </c>
      <c r="O98" s="196">
        <v>2.02</v>
      </c>
      <c r="P98" s="196">
        <v>3.39</v>
      </c>
      <c r="Q98" s="196">
        <v>0.76</v>
      </c>
      <c r="R98" s="196">
        <v>5.97</v>
      </c>
      <c r="S98" s="196">
        <v>3.82</v>
      </c>
      <c r="T98" s="196">
        <v>0</v>
      </c>
      <c r="U98" s="196">
        <v>13.27</v>
      </c>
      <c r="V98" s="196">
        <v>5.27</v>
      </c>
      <c r="W98" s="196">
        <v>1.8</v>
      </c>
      <c r="X98" s="196">
        <v>20.190000000000001</v>
      </c>
      <c r="Y98" s="196">
        <v>0</v>
      </c>
      <c r="Z98" s="196">
        <v>38.04</v>
      </c>
      <c r="AA98" s="196">
        <v>12.35</v>
      </c>
      <c r="AB98" s="196">
        <v>0</v>
      </c>
      <c r="AC98" s="196">
        <v>0</v>
      </c>
      <c r="AD98" s="196">
        <v>13.64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9.4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0.25783500000000037</v>
      </c>
      <c r="E99">
        <f t="shared" si="0"/>
        <v>0</v>
      </c>
      <c r="F99">
        <f t="shared" si="0"/>
        <v>8.6619999999999989E-2</v>
      </c>
      <c r="G99">
        <f t="shared" si="0"/>
        <v>0.31776000000000015</v>
      </c>
      <c r="H99">
        <f t="shared" si="0"/>
        <v>0</v>
      </c>
      <c r="I99">
        <f t="shared" si="0"/>
        <v>0.14040000000000027</v>
      </c>
      <c r="J99">
        <f t="shared" si="0"/>
        <v>0.42767999999999973</v>
      </c>
      <c r="K99">
        <f t="shared" si="0"/>
        <v>1.0493750000000011</v>
      </c>
      <c r="L99">
        <f t="shared" si="0"/>
        <v>0.36905749999999965</v>
      </c>
      <c r="M99">
        <f t="shared" si="0"/>
        <v>0</v>
      </c>
      <c r="N99">
        <f t="shared" si="0"/>
        <v>1.4400000000000024E-2</v>
      </c>
      <c r="O99">
        <f t="shared" si="0"/>
        <v>4.8480000000000058E-2</v>
      </c>
      <c r="P99">
        <f t="shared" si="0"/>
        <v>8.2652499999999865E-2</v>
      </c>
      <c r="Q99">
        <f t="shared" si="0"/>
        <v>3.3352500000000014E-2</v>
      </c>
      <c r="R99">
        <f t="shared" si="0"/>
        <v>6.533750000000009E-2</v>
      </c>
      <c r="S99">
        <f t="shared" si="0"/>
        <v>4.2959999999999998E-2</v>
      </c>
      <c r="T99">
        <f t="shared" si="0"/>
        <v>0</v>
      </c>
      <c r="U99">
        <f t="shared" si="0"/>
        <v>0.31847999999999965</v>
      </c>
      <c r="V99">
        <f t="shared" si="0"/>
        <v>5.1622500000000029E-2</v>
      </c>
      <c r="W99">
        <f t="shared" si="0"/>
        <v>3.7197499999999911E-2</v>
      </c>
      <c r="X99">
        <f t="shared" si="0"/>
        <v>0.14927750000000006</v>
      </c>
      <c r="Y99">
        <f t="shared" si="0"/>
        <v>0</v>
      </c>
      <c r="Z99">
        <f t="shared" si="0"/>
        <v>0.34761999999999965</v>
      </c>
      <c r="AA99">
        <f t="shared" si="0"/>
        <v>0.13952750000000028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0.95343000000000155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0.16764500000000032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45309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10</v>
      </c>
      <c r="C27" s="94">
        <f>'IDT-1 Calculation'!DG27</f>
        <v>-4.234</v>
      </c>
      <c r="D27" s="94">
        <f>'IDT-1 Calculation'!DH27</f>
        <v>0</v>
      </c>
      <c r="E27" s="94">
        <f>'IDT-1 Calculation'!DI27</f>
        <v>0</v>
      </c>
      <c r="F27" s="94">
        <f>'IDT-1 Calculation'!DJ27</f>
        <v>-5.766</v>
      </c>
      <c r="G27" s="99">
        <f t="shared" si="0"/>
        <v>0</v>
      </c>
    </row>
    <row r="28" spans="1:7">
      <c r="A28" s="98" t="s">
        <v>70</v>
      </c>
      <c r="B28" s="94">
        <f>'IDT-1 Calculation'!DF28</f>
        <v>124</v>
      </c>
      <c r="C28" s="94">
        <f>'IDT-1 Calculation'!DG28</f>
        <v>-52.497</v>
      </c>
      <c r="D28" s="94">
        <f>'IDT-1 Calculation'!DH28</f>
        <v>0</v>
      </c>
      <c r="E28" s="94">
        <f>'IDT-1 Calculation'!DI28</f>
        <v>0</v>
      </c>
      <c r="F28" s="94">
        <f>'IDT-1 Calculation'!DJ28</f>
        <v>-71.503</v>
      </c>
      <c r="G28" s="99">
        <f t="shared" si="0"/>
        <v>0</v>
      </c>
    </row>
    <row r="29" spans="1:7">
      <c r="A29" s="98" t="s">
        <v>71</v>
      </c>
      <c r="B29" s="94">
        <f>'IDT-1 Calculation'!DF29</f>
        <v>217</v>
      </c>
      <c r="C29" s="94">
        <f>'IDT-1 Calculation'!DG29</f>
        <v>-91.87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-125.13</v>
      </c>
      <c r="G29" s="99">
        <f t="shared" si="0"/>
        <v>0</v>
      </c>
    </row>
    <row r="30" spans="1:7">
      <c r="A30" s="98" t="s">
        <v>72</v>
      </c>
      <c r="B30" s="94">
        <f>'IDT-1 Calculation'!DF30</f>
        <v>274</v>
      </c>
      <c r="C30" s="94">
        <f>'IDT-1 Calculation'!DG30</f>
        <v>-116.001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-157.999</v>
      </c>
      <c r="G30" s="99">
        <f t="shared" si="0"/>
        <v>0</v>
      </c>
    </row>
    <row r="31" spans="1:7">
      <c r="A31" s="98" t="s">
        <v>73</v>
      </c>
      <c r="B31" s="94">
        <f>'IDT-1 Calculation'!DF31</f>
        <v>7</v>
      </c>
      <c r="C31" s="94">
        <f>'IDT-1 Calculation'!DG31</f>
        <v>-2.964</v>
      </c>
      <c r="D31" s="94">
        <f>'IDT-1 Calculation'!DH31</f>
        <v>0</v>
      </c>
      <c r="E31" s="94">
        <f>'IDT-1 Calculation'!DI31</f>
        <v>0</v>
      </c>
      <c r="F31" s="94">
        <f>'IDT-1 Calculation'!DJ31</f>
        <v>-4.0359999999999996</v>
      </c>
      <c r="G31" s="99">
        <f t="shared" si="0"/>
        <v>0</v>
      </c>
    </row>
    <row r="32" spans="1:7">
      <c r="A32" s="98" t="s">
        <v>74</v>
      </c>
      <c r="B32" s="94">
        <f>'IDT-1 Calculation'!DF32</f>
        <v>78.391999999999996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-78.391999999999996</v>
      </c>
      <c r="G32" s="99">
        <f t="shared" si="0"/>
        <v>0</v>
      </c>
    </row>
    <row r="33" spans="1:7">
      <c r="A33" s="98" t="s">
        <v>75</v>
      </c>
      <c r="B33" s="94">
        <f>'IDT-1 Calculation'!DF33</f>
        <v>24.193999999999999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-24.193999999999999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23</v>
      </c>
      <c r="C65" s="94">
        <f>'IDT-1 Calculation'!DG65</f>
        <v>-23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53</v>
      </c>
      <c r="C66" s="94">
        <f>'IDT-1 Calculation'!DG66</f>
        <v>-53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109</v>
      </c>
      <c r="C67" s="94">
        <f>'IDT-1 Calculation'!DG67</f>
        <v>-46.146999999999998</v>
      </c>
      <c r="D67" s="94">
        <f>'IDT-1 Calculation'!DH67</f>
        <v>0</v>
      </c>
      <c r="E67" s="94">
        <f>'IDT-1 Calculation'!DI67</f>
        <v>0</v>
      </c>
      <c r="F67" s="94">
        <f>'IDT-1 Calculation'!DJ67</f>
        <v>-62.853000000000002</v>
      </c>
      <c r="G67" s="99">
        <f t="shared" si="0"/>
        <v>0</v>
      </c>
    </row>
    <row r="68" spans="1:7">
      <c r="A68" s="98" t="s">
        <v>110</v>
      </c>
      <c r="B68" s="94">
        <f>'IDT-1 Calculation'!DF68</f>
        <v>148.65</v>
      </c>
      <c r="C68" s="94">
        <f>'IDT-1 Calculation'!DG68</f>
        <v>-95</v>
      </c>
      <c r="D68" s="94">
        <f>'IDT-1 Calculation'!DH68</f>
        <v>0</v>
      </c>
      <c r="E68" s="94">
        <f>'IDT-1 Calculation'!DI68</f>
        <v>0</v>
      </c>
      <c r="F68" s="94">
        <f>'IDT-1 Calculation'!DJ68</f>
        <v>-53.65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83.908000000000001</v>
      </c>
      <c r="C69" s="94">
        <f>'IDT-1 Calculation'!DG69</f>
        <v>-50</v>
      </c>
      <c r="D69" s="94">
        <f>'IDT-1 Calculation'!DH69</f>
        <v>0</v>
      </c>
      <c r="E69" s="94">
        <f>'IDT-1 Calculation'!DI69</f>
        <v>0</v>
      </c>
      <c r="F69" s="94">
        <f>'IDT-1 Calculation'!DJ69</f>
        <v>-33.908000000000001</v>
      </c>
      <c r="G69" s="99">
        <f t="shared" si="1"/>
        <v>0</v>
      </c>
    </row>
    <row r="70" spans="1:7">
      <c r="A70" s="98" t="s">
        <v>112</v>
      </c>
      <c r="B70" s="94">
        <f>'IDT-1 Calculation'!DF70</f>
        <v>18.395</v>
      </c>
      <c r="C70" s="94">
        <f>'IDT-1 Calculation'!DG70</f>
        <v>-10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-8.3949999999999996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30</v>
      </c>
      <c r="C83" s="94">
        <f>'IDT-1 Calculation'!DG83</f>
        <v>-30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45</v>
      </c>
      <c r="C84" s="94">
        <f>'IDT-1 Calculation'!DG84</f>
        <v>-45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81.765000000000001</v>
      </c>
      <c r="C85" s="94">
        <f>'IDT-1 Calculation'!DG85</f>
        <v>-55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-26.765000000000001</v>
      </c>
      <c r="G85" s="99">
        <f t="shared" si="1"/>
        <v>0</v>
      </c>
    </row>
    <row r="86" spans="1:7">
      <c r="A86" s="98" t="s">
        <v>128</v>
      </c>
      <c r="B86" s="94">
        <f>'IDT-1 Calculation'!DF86</f>
        <v>135.245</v>
      </c>
      <c r="C86" s="94">
        <f>'IDT-1 Calculation'!DG86</f>
        <v>-70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-65.245000000000005</v>
      </c>
      <c r="G86" s="99">
        <f t="shared" si="1"/>
        <v>0</v>
      </c>
    </row>
    <row r="87" spans="1:7">
      <c r="A87" s="98" t="s">
        <v>129</v>
      </c>
      <c r="B87" s="94">
        <f>'IDT-1 Calculation'!DF87</f>
        <v>198.35500000000002</v>
      </c>
      <c r="C87" s="94">
        <f>'IDT-1 Calculation'!DG87</f>
        <v>-90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-108.355</v>
      </c>
      <c r="G87" s="99">
        <f t="shared" si="1"/>
        <v>0</v>
      </c>
    </row>
    <row r="88" spans="1:7">
      <c r="A88" s="98" t="s">
        <v>130</v>
      </c>
      <c r="B88" s="94">
        <f>'IDT-1 Calculation'!DF88</f>
        <v>105</v>
      </c>
      <c r="C88" s="94">
        <f>'IDT-1 Calculation'!DG88</f>
        <v>-105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110</v>
      </c>
      <c r="C89" s="94">
        <f>'IDT-1 Calculation'!DG89</f>
        <v>-110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26</v>
      </c>
      <c r="C90" s="94">
        <f>'IDT-1 Calculation'!DG90</f>
        <v>-26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16</v>
      </c>
      <c r="C91" s="94">
        <f>'IDT-1 Calculation'!DG91</f>
        <v>-16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4</v>
      </c>
      <c r="C93" s="94">
        <f>'IDT-1 Calculation'!DG93</f>
        <v>-4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34</v>
      </c>
      <c r="C94" s="94">
        <f>'IDT-1 Calculation'!DG94</f>
        <v>-34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71.512</v>
      </c>
      <c r="C95" s="94">
        <f>'IDT-1 Calculation'!DG95</f>
        <v>-64</v>
      </c>
      <c r="D95" s="94">
        <f>'IDT-1 Calculation'!DH95</f>
        <v>0</v>
      </c>
      <c r="E95" s="94">
        <f>'IDT-1 Calculation'!DI95</f>
        <v>0</v>
      </c>
      <c r="F95" s="94">
        <f>'IDT-1 Calculation'!DJ95</f>
        <v>-7.5119999999999996</v>
      </c>
      <c r="G95" s="99">
        <f t="shared" si="1"/>
        <v>0</v>
      </c>
    </row>
    <row r="96" spans="1:7">
      <c r="A96" s="98" t="s">
        <v>138</v>
      </c>
      <c r="B96" s="94">
        <f>'IDT-1 Calculation'!DF96</f>
        <v>85</v>
      </c>
      <c r="C96" s="94">
        <f>'IDT-1 Calculation'!DG96</f>
        <v>-35.985999999999997</v>
      </c>
      <c r="D96" s="94">
        <f>'IDT-1 Calculation'!DH96</f>
        <v>0</v>
      </c>
      <c r="E96" s="94">
        <f>'IDT-1 Calculation'!DI96</f>
        <v>0</v>
      </c>
      <c r="F96" s="94">
        <f>'IDT-1 Calculation'!DJ96</f>
        <v>-49.014000000000003</v>
      </c>
      <c r="G96" s="99">
        <f t="shared" si="1"/>
        <v>0</v>
      </c>
    </row>
    <row r="97" spans="1:7">
      <c r="A97" s="98" t="s">
        <v>139</v>
      </c>
      <c r="B97" s="94">
        <f>'IDT-1 Calculation'!DF97</f>
        <v>9</v>
      </c>
      <c r="C97" s="94">
        <f>'IDT-1 Calculation'!DG97</f>
        <v>-3.81</v>
      </c>
      <c r="D97" s="94">
        <f>'IDT-1 Calculation'!DH97</f>
        <v>0</v>
      </c>
      <c r="E97" s="94">
        <f>'IDT-1 Calculation'!DI97</f>
        <v>0</v>
      </c>
      <c r="F97" s="94">
        <f>'IDT-1 Calculation'!DJ97</f>
        <v>-5.19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0.53035399999999999</v>
      </c>
      <c r="C99" s="110">
        <f>SUM(C3:C98)/4000</f>
        <v>-0.30837724999999999</v>
      </c>
      <c r="D99" s="110">
        <f>SUM(D3:D98)/4000</f>
        <v>0</v>
      </c>
      <c r="E99" s="110">
        <f>SUM(E3:E98)/4000</f>
        <v>0</v>
      </c>
      <c r="F99" s="110">
        <f>SUM(F3:F98)/4000</f>
        <v>-0.22197675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12.42</v>
      </c>
      <c r="AH29" s="196">
        <v>0</v>
      </c>
      <c r="AI29" s="196">
        <v>4.55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9.6999999999999993</v>
      </c>
      <c r="AH30" s="196">
        <v>0</v>
      </c>
      <c r="AI30" s="196">
        <v>4.55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9.6999999999999993</v>
      </c>
      <c r="AH31" s="196">
        <v>0</v>
      </c>
      <c r="AI31" s="196">
        <v>4.55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9.6999999999999993</v>
      </c>
      <c r="AH32" s="196">
        <v>0</v>
      </c>
      <c r="AI32" s="196">
        <v>4.55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9.6999999999999993</v>
      </c>
      <c r="AH33" s="196">
        <v>0</v>
      </c>
      <c r="AI33" s="196">
        <v>4.55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9.6999999999999993</v>
      </c>
      <c r="AH34" s="196">
        <v>0</v>
      </c>
      <c r="AI34" s="196">
        <v>4.55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9.6999999999999993</v>
      </c>
      <c r="AH35" s="196">
        <v>0</v>
      </c>
      <c r="AI35" s="196">
        <v>4.55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9.6999999999999993</v>
      </c>
      <c r="AH36" s="196">
        <v>0</v>
      </c>
      <c r="AI36" s="196">
        <v>4.55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9.6999999999999993</v>
      </c>
      <c r="AH37" s="196">
        <v>0</v>
      </c>
      <c r="AI37" s="196">
        <v>4.55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9.6999999999999993</v>
      </c>
      <c r="AH38" s="196">
        <v>0</v>
      </c>
      <c r="AI38" s="196">
        <v>4.55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9.6999999999999993</v>
      </c>
      <c r="AH39" s="196">
        <v>0</v>
      </c>
      <c r="AI39" s="196">
        <v>4.55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9.6999999999999993</v>
      </c>
      <c r="AH40" s="196">
        <v>0</v>
      </c>
      <c r="AI40" s="196">
        <v>4.55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12.42</v>
      </c>
      <c r="AH41" s="196">
        <v>0</v>
      </c>
      <c r="AI41" s="196">
        <v>4.55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12.42</v>
      </c>
      <c r="AH42" s="196">
        <v>0</v>
      </c>
      <c r="AI42" s="196">
        <v>4.55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12.42</v>
      </c>
      <c r="AH43" s="196">
        <v>0</v>
      </c>
      <c r="AI43" s="196">
        <v>4.55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9.6999999999999993</v>
      </c>
      <c r="AH44" s="196">
        <v>0</v>
      </c>
      <c r="AI44" s="196">
        <v>4.55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9.6999999999999993</v>
      </c>
      <c r="AH45" s="196">
        <v>0</v>
      </c>
      <c r="AI45" s="196">
        <v>4.55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9.6999999999999993</v>
      </c>
      <c r="AH46" s="196">
        <v>0</v>
      </c>
      <c r="AI46" s="196">
        <v>4.55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0.35953999999999936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2.97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3.81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2.97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3.81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2.97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3.81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2.97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3.81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2.97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3.81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2.97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3.81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2.97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3.81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2.97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3.81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3.81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3.81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2.97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3.81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2.97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3.81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2.97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3.81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2.97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3.81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2.97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3.81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2.97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3.81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2.97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3.81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2.97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3.81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3.81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3.81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3.81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3.81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4.3499999999999996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4.3499999999999996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61.56</v>
      </c>
      <c r="AH29" s="196">
        <v>0</v>
      </c>
      <c r="AI29" s="196">
        <v>22.52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48.05</v>
      </c>
      <c r="AH30" s="196">
        <v>0</v>
      </c>
      <c r="AI30" s="196">
        <v>22.52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48.05</v>
      </c>
      <c r="AH31" s="196">
        <v>0</v>
      </c>
      <c r="AI31" s="196">
        <v>22.52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48.05</v>
      </c>
      <c r="AH32" s="196">
        <v>0</v>
      </c>
      <c r="AI32" s="196">
        <v>22.52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48.05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48.05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48.05</v>
      </c>
      <c r="AH35" s="196">
        <v>0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48.05</v>
      </c>
      <c r="AH36" s="196">
        <v>0</v>
      </c>
      <c r="AI36" s="196">
        <v>22.52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48.05</v>
      </c>
      <c r="AH37" s="196">
        <v>0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48.05</v>
      </c>
      <c r="AH38" s="196">
        <v>0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2.97</v>
      </c>
      <c r="AE39" s="196">
        <v>0</v>
      </c>
      <c r="AF39" s="196">
        <v>0</v>
      </c>
      <c r="AG39" s="196">
        <v>48.05</v>
      </c>
      <c r="AH39" s="196">
        <v>0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2.97</v>
      </c>
      <c r="AE40" s="196">
        <v>0</v>
      </c>
      <c r="AF40" s="196">
        <v>0</v>
      </c>
      <c r="AG40" s="196">
        <v>48.05</v>
      </c>
      <c r="AH40" s="196">
        <v>0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2.97</v>
      </c>
      <c r="AE41" s="196">
        <v>0</v>
      </c>
      <c r="AF41" s="196">
        <v>0</v>
      </c>
      <c r="AG41" s="196">
        <v>61.56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2.97</v>
      </c>
      <c r="AE42" s="196">
        <v>0</v>
      </c>
      <c r="AF42" s="196">
        <v>0</v>
      </c>
      <c r="AG42" s="196">
        <v>61.56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61.56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48.05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48.05</v>
      </c>
      <c r="AH45" s="196">
        <v>0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48.05</v>
      </c>
      <c r="AH46" s="196">
        <v>0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2.97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4.3499999999999996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4.3499999999999996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2.97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4.3499999999999996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2.97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4.3499999999999996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2.97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4.3499999999999996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2.97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4.3499999999999996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2.97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2.97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2.97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2.97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2.97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2.97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2.97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2.97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2.97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2.97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2.97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2.97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2.97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2.97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2.97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2.97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2.97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2.97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2.97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2.97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2.97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2.97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2.97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2.97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2.97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2.97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2.97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4.3499999999999996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2.97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4.3499999999999996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2.97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3.81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2.97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3.81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2.97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3.81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2.97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3.81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2.97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3.81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2.97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3.81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2.97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3.81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2.97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3.81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1.7815449999999997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6.4349999999999907E-2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9.99</v>
      </c>
      <c r="E3" s="196">
        <v>0</v>
      </c>
      <c r="F3" s="196">
        <v>3.33</v>
      </c>
      <c r="G3" s="196">
        <v>15.99</v>
      </c>
      <c r="H3" s="196">
        <v>0</v>
      </c>
      <c r="I3" s="196">
        <v>7.06</v>
      </c>
      <c r="J3" s="196">
        <v>21.52</v>
      </c>
      <c r="K3" s="196">
        <v>7.39</v>
      </c>
      <c r="L3" s="196">
        <v>273.25</v>
      </c>
      <c r="M3" s="196">
        <v>1.1299999999999999</v>
      </c>
      <c r="N3" s="196">
        <v>0.73</v>
      </c>
      <c r="O3" s="196">
        <v>0</v>
      </c>
      <c r="P3" s="196">
        <v>2.2599999999999998</v>
      </c>
      <c r="Q3" s="196">
        <v>0.27</v>
      </c>
      <c r="R3" s="196">
        <v>0.52</v>
      </c>
      <c r="S3" s="196">
        <v>0.32</v>
      </c>
      <c r="T3" s="196">
        <v>0</v>
      </c>
      <c r="U3" s="196">
        <v>1.03</v>
      </c>
      <c r="V3" s="196">
        <v>0.26</v>
      </c>
      <c r="W3" s="196">
        <v>0.56999999999999995</v>
      </c>
      <c r="X3" s="196">
        <v>2.06</v>
      </c>
      <c r="Y3" s="196">
        <v>0</v>
      </c>
      <c r="Z3" s="196">
        <v>29.7</v>
      </c>
      <c r="AA3" s="196">
        <v>1.1100000000000001</v>
      </c>
      <c r="AB3" s="196">
        <v>0</v>
      </c>
      <c r="AC3" s="196">
        <v>0</v>
      </c>
      <c r="AD3" s="196">
        <v>17.8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11.35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9.99</v>
      </c>
      <c r="E4" s="196">
        <v>0</v>
      </c>
      <c r="F4" s="196">
        <v>3.33</v>
      </c>
      <c r="G4" s="196">
        <v>15.99</v>
      </c>
      <c r="H4" s="196">
        <v>0</v>
      </c>
      <c r="I4" s="196">
        <v>7.06</v>
      </c>
      <c r="J4" s="196">
        <v>21.52</v>
      </c>
      <c r="K4" s="196">
        <v>7.39</v>
      </c>
      <c r="L4" s="196">
        <v>273.26</v>
      </c>
      <c r="M4" s="196">
        <v>1.1299999999999999</v>
      </c>
      <c r="N4" s="196">
        <v>0.73</v>
      </c>
      <c r="O4" s="196">
        <v>0</v>
      </c>
      <c r="P4" s="196">
        <v>1.7</v>
      </c>
      <c r="Q4" s="196">
        <v>3.46</v>
      </c>
      <c r="R4" s="196">
        <v>0.52</v>
      </c>
      <c r="S4" s="196">
        <v>4.26</v>
      </c>
      <c r="T4" s="196">
        <v>0</v>
      </c>
      <c r="U4" s="196">
        <v>1.03</v>
      </c>
      <c r="V4" s="196">
        <v>0.26</v>
      </c>
      <c r="W4" s="196">
        <v>0.56999999999999995</v>
      </c>
      <c r="X4" s="196">
        <v>2.06</v>
      </c>
      <c r="Y4" s="196">
        <v>0</v>
      </c>
      <c r="Z4" s="196">
        <v>3.12</v>
      </c>
      <c r="AA4" s="196">
        <v>1.1100000000000001</v>
      </c>
      <c r="AB4" s="196">
        <v>0</v>
      </c>
      <c r="AC4" s="196">
        <v>0</v>
      </c>
      <c r="AD4" s="196">
        <v>17.8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11.35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9.99</v>
      </c>
      <c r="E5" s="196">
        <v>0</v>
      </c>
      <c r="F5" s="196">
        <v>3.33</v>
      </c>
      <c r="G5" s="196">
        <v>15.99</v>
      </c>
      <c r="H5" s="196">
        <v>0</v>
      </c>
      <c r="I5" s="196">
        <v>7.06</v>
      </c>
      <c r="J5" s="196">
        <v>21.52</v>
      </c>
      <c r="K5" s="196">
        <v>7.39</v>
      </c>
      <c r="L5" s="196">
        <v>273.26</v>
      </c>
      <c r="M5" s="196">
        <v>1.1299999999999999</v>
      </c>
      <c r="N5" s="196">
        <v>0.73</v>
      </c>
      <c r="O5" s="196">
        <v>0</v>
      </c>
      <c r="P5" s="196">
        <v>1.7</v>
      </c>
      <c r="Q5" s="196">
        <v>3.81</v>
      </c>
      <c r="R5" s="196">
        <v>0.53</v>
      </c>
      <c r="S5" s="196">
        <v>4.26</v>
      </c>
      <c r="T5" s="196">
        <v>0</v>
      </c>
      <c r="U5" s="196">
        <v>1.03</v>
      </c>
      <c r="V5" s="196">
        <v>0.26</v>
      </c>
      <c r="W5" s="196">
        <v>0.56999999999999995</v>
      </c>
      <c r="X5" s="196">
        <v>2.06</v>
      </c>
      <c r="Y5" s="196">
        <v>0</v>
      </c>
      <c r="Z5" s="196">
        <v>3.12</v>
      </c>
      <c r="AA5" s="196">
        <v>1.1100000000000001</v>
      </c>
      <c r="AB5" s="196">
        <v>0</v>
      </c>
      <c r="AC5" s="196">
        <v>0</v>
      </c>
      <c r="AD5" s="196">
        <v>17.8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11.35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9.99</v>
      </c>
      <c r="E6" s="196">
        <v>0</v>
      </c>
      <c r="F6" s="196">
        <v>3.33</v>
      </c>
      <c r="G6" s="196">
        <v>15.99</v>
      </c>
      <c r="H6" s="196">
        <v>0</v>
      </c>
      <c r="I6" s="196">
        <v>7.06</v>
      </c>
      <c r="J6" s="196">
        <v>21.52</v>
      </c>
      <c r="K6" s="196">
        <v>7.39</v>
      </c>
      <c r="L6" s="196">
        <v>273.26</v>
      </c>
      <c r="M6" s="196">
        <v>1.1299999999999999</v>
      </c>
      <c r="N6" s="196">
        <v>0.73</v>
      </c>
      <c r="O6" s="196">
        <v>0</v>
      </c>
      <c r="P6" s="196">
        <v>1.7</v>
      </c>
      <c r="Q6" s="196">
        <v>3.81</v>
      </c>
      <c r="R6" s="196">
        <v>7.25</v>
      </c>
      <c r="S6" s="196">
        <v>4.26</v>
      </c>
      <c r="T6" s="196">
        <v>0</v>
      </c>
      <c r="U6" s="196">
        <v>1.03</v>
      </c>
      <c r="V6" s="196">
        <v>4.4400000000000004</v>
      </c>
      <c r="W6" s="196">
        <v>9.44</v>
      </c>
      <c r="X6" s="196">
        <v>30.86</v>
      </c>
      <c r="Y6" s="196">
        <v>0</v>
      </c>
      <c r="Z6" s="196">
        <v>27.69</v>
      </c>
      <c r="AA6" s="196">
        <v>19.989999999999998</v>
      </c>
      <c r="AB6" s="196">
        <v>0</v>
      </c>
      <c r="AC6" s="196">
        <v>0</v>
      </c>
      <c r="AD6" s="196">
        <v>17.8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11.35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9.99</v>
      </c>
      <c r="E7" s="196">
        <v>0</v>
      </c>
      <c r="F7" s="196">
        <v>3.33</v>
      </c>
      <c r="G7" s="196">
        <v>15.99</v>
      </c>
      <c r="H7" s="196">
        <v>0</v>
      </c>
      <c r="I7" s="196">
        <v>7.06</v>
      </c>
      <c r="J7" s="196">
        <v>21.52</v>
      </c>
      <c r="K7" s="196">
        <v>7.39</v>
      </c>
      <c r="L7" s="196">
        <v>273.26</v>
      </c>
      <c r="M7" s="196">
        <v>1.1299999999999999</v>
      </c>
      <c r="N7" s="196">
        <v>0.73</v>
      </c>
      <c r="O7" s="196">
        <v>0</v>
      </c>
      <c r="P7" s="196">
        <v>1.7</v>
      </c>
      <c r="Q7" s="196">
        <v>3.81</v>
      </c>
      <c r="R7" s="196">
        <v>7.25</v>
      </c>
      <c r="S7" s="196">
        <v>4.26</v>
      </c>
      <c r="T7" s="196">
        <v>0</v>
      </c>
      <c r="U7" s="196">
        <v>1.03</v>
      </c>
      <c r="V7" s="196">
        <v>4.4400000000000004</v>
      </c>
      <c r="W7" s="196">
        <v>9.44</v>
      </c>
      <c r="X7" s="196">
        <v>30.86</v>
      </c>
      <c r="Y7" s="196">
        <v>0</v>
      </c>
      <c r="Z7" s="196">
        <v>43.14</v>
      </c>
      <c r="AA7" s="196">
        <v>19.989999999999998</v>
      </c>
      <c r="AB7" s="196">
        <v>0</v>
      </c>
      <c r="AC7" s="196">
        <v>0</v>
      </c>
      <c r="AD7" s="196">
        <v>17.8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11.35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9.99</v>
      </c>
      <c r="E8" s="196">
        <v>0</v>
      </c>
      <c r="F8" s="196">
        <v>3.33</v>
      </c>
      <c r="G8" s="196">
        <v>15.99</v>
      </c>
      <c r="H8" s="196">
        <v>0</v>
      </c>
      <c r="I8" s="196">
        <v>7.06</v>
      </c>
      <c r="J8" s="196">
        <v>21.52</v>
      </c>
      <c r="K8" s="196">
        <v>7.39</v>
      </c>
      <c r="L8" s="196">
        <v>273.26</v>
      </c>
      <c r="M8" s="196">
        <v>1.1299999999999999</v>
      </c>
      <c r="N8" s="196">
        <v>0.73</v>
      </c>
      <c r="O8" s="196">
        <v>0</v>
      </c>
      <c r="P8" s="196">
        <v>1.7</v>
      </c>
      <c r="Q8" s="196">
        <v>3.81</v>
      </c>
      <c r="R8" s="196">
        <v>7.25</v>
      </c>
      <c r="S8" s="196">
        <v>4.26</v>
      </c>
      <c r="T8" s="196">
        <v>0</v>
      </c>
      <c r="U8" s="196">
        <v>1.03</v>
      </c>
      <c r="V8" s="196">
        <v>4.4400000000000004</v>
      </c>
      <c r="W8" s="196">
        <v>9.44</v>
      </c>
      <c r="X8" s="196">
        <v>30.86</v>
      </c>
      <c r="Y8" s="196">
        <v>0</v>
      </c>
      <c r="Z8" s="196">
        <v>58.49</v>
      </c>
      <c r="AA8" s="196">
        <v>19.989999999999998</v>
      </c>
      <c r="AB8" s="196">
        <v>0</v>
      </c>
      <c r="AC8" s="196">
        <v>0</v>
      </c>
      <c r="AD8" s="196">
        <v>17.8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11.35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9.99</v>
      </c>
      <c r="E9" s="196">
        <v>0</v>
      </c>
      <c r="F9" s="196">
        <v>3.33</v>
      </c>
      <c r="G9" s="196">
        <v>15.99</v>
      </c>
      <c r="H9" s="196">
        <v>0</v>
      </c>
      <c r="I9" s="196">
        <v>7.06</v>
      </c>
      <c r="J9" s="196">
        <v>21.52</v>
      </c>
      <c r="K9" s="196">
        <v>7.39</v>
      </c>
      <c r="L9" s="196">
        <v>273.26</v>
      </c>
      <c r="M9" s="196">
        <v>1.1299999999999999</v>
      </c>
      <c r="N9" s="196">
        <v>0.73</v>
      </c>
      <c r="O9" s="196">
        <v>0</v>
      </c>
      <c r="P9" s="196">
        <v>1.7</v>
      </c>
      <c r="Q9" s="196">
        <v>3.81</v>
      </c>
      <c r="R9" s="196">
        <v>7.25</v>
      </c>
      <c r="S9" s="196">
        <v>4.26</v>
      </c>
      <c r="T9" s="196">
        <v>0</v>
      </c>
      <c r="U9" s="196">
        <v>1.03</v>
      </c>
      <c r="V9" s="196">
        <v>4.4400000000000004</v>
      </c>
      <c r="W9" s="196">
        <v>9.44</v>
      </c>
      <c r="X9" s="196">
        <v>30.86</v>
      </c>
      <c r="Y9" s="196">
        <v>0</v>
      </c>
      <c r="Z9" s="196">
        <v>58.49</v>
      </c>
      <c r="AA9" s="196">
        <v>19.989999999999998</v>
      </c>
      <c r="AB9" s="196">
        <v>0</v>
      </c>
      <c r="AC9" s="196">
        <v>0</v>
      </c>
      <c r="AD9" s="196">
        <v>17.8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11.35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9.99</v>
      </c>
      <c r="E10" s="196">
        <v>0</v>
      </c>
      <c r="F10" s="196">
        <v>3.33</v>
      </c>
      <c r="G10" s="196">
        <v>15.99</v>
      </c>
      <c r="H10" s="196">
        <v>0</v>
      </c>
      <c r="I10" s="196">
        <v>7.06</v>
      </c>
      <c r="J10" s="196">
        <v>21.52</v>
      </c>
      <c r="K10" s="196">
        <v>7.39</v>
      </c>
      <c r="L10" s="196">
        <v>273.26</v>
      </c>
      <c r="M10" s="196">
        <v>1.1299999999999999</v>
      </c>
      <c r="N10" s="196">
        <v>0.73</v>
      </c>
      <c r="O10" s="196">
        <v>0</v>
      </c>
      <c r="P10" s="196">
        <v>1.7</v>
      </c>
      <c r="Q10" s="196">
        <v>3.81</v>
      </c>
      <c r="R10" s="196">
        <v>7.25</v>
      </c>
      <c r="S10" s="196">
        <v>4.26</v>
      </c>
      <c r="T10" s="196">
        <v>0</v>
      </c>
      <c r="U10" s="196">
        <v>1.03</v>
      </c>
      <c r="V10" s="196">
        <v>4.4400000000000004</v>
      </c>
      <c r="W10" s="196">
        <v>9.44</v>
      </c>
      <c r="X10" s="196">
        <v>30.86</v>
      </c>
      <c r="Y10" s="196">
        <v>0</v>
      </c>
      <c r="Z10" s="196">
        <v>58.49</v>
      </c>
      <c r="AA10" s="196">
        <v>19.989999999999998</v>
      </c>
      <c r="AB10" s="196">
        <v>0</v>
      </c>
      <c r="AC10" s="196">
        <v>0</v>
      </c>
      <c r="AD10" s="196">
        <v>17.8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11.35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9.99</v>
      </c>
      <c r="E11" s="196">
        <v>0</v>
      </c>
      <c r="F11" s="196">
        <v>3.33</v>
      </c>
      <c r="G11" s="196">
        <v>15.99</v>
      </c>
      <c r="H11" s="196">
        <v>0</v>
      </c>
      <c r="I11" s="196">
        <v>7.06</v>
      </c>
      <c r="J11" s="196">
        <v>21.52</v>
      </c>
      <c r="K11" s="196">
        <v>7.39</v>
      </c>
      <c r="L11" s="196">
        <v>273.26</v>
      </c>
      <c r="M11" s="196">
        <v>1.1299999999999999</v>
      </c>
      <c r="N11" s="196">
        <v>0.73</v>
      </c>
      <c r="O11" s="196">
        <v>0</v>
      </c>
      <c r="P11" s="196">
        <v>1.7</v>
      </c>
      <c r="Q11" s="196">
        <v>3.81</v>
      </c>
      <c r="R11" s="196">
        <v>7.25</v>
      </c>
      <c r="S11" s="196">
        <v>4.26</v>
      </c>
      <c r="T11" s="196">
        <v>0</v>
      </c>
      <c r="U11" s="196">
        <v>1.03</v>
      </c>
      <c r="V11" s="196">
        <v>4.4400000000000004</v>
      </c>
      <c r="W11" s="196">
        <v>9.44</v>
      </c>
      <c r="X11" s="196">
        <v>30.86</v>
      </c>
      <c r="Y11" s="196">
        <v>0</v>
      </c>
      <c r="Z11" s="196">
        <v>58.49</v>
      </c>
      <c r="AA11" s="196">
        <v>19.989999999999998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11.35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9.99</v>
      </c>
      <c r="E12" s="196">
        <v>0</v>
      </c>
      <c r="F12" s="196">
        <v>3.33</v>
      </c>
      <c r="G12" s="196">
        <v>15.99</v>
      </c>
      <c r="H12" s="196">
        <v>0</v>
      </c>
      <c r="I12" s="196">
        <v>7.06</v>
      </c>
      <c r="J12" s="196">
        <v>21.52</v>
      </c>
      <c r="K12" s="196">
        <v>7.39</v>
      </c>
      <c r="L12" s="196">
        <v>273.26</v>
      </c>
      <c r="M12" s="196">
        <v>1.1299999999999999</v>
      </c>
      <c r="N12" s="196">
        <v>0.73</v>
      </c>
      <c r="O12" s="196">
        <v>0</v>
      </c>
      <c r="P12" s="196">
        <v>1.7</v>
      </c>
      <c r="Q12" s="196">
        <v>3.81</v>
      </c>
      <c r="R12" s="196">
        <v>7.25</v>
      </c>
      <c r="S12" s="196">
        <v>4.26</v>
      </c>
      <c r="T12" s="196">
        <v>0</v>
      </c>
      <c r="U12" s="196">
        <v>1.03</v>
      </c>
      <c r="V12" s="196">
        <v>4.4400000000000004</v>
      </c>
      <c r="W12" s="196">
        <v>9.44</v>
      </c>
      <c r="X12" s="196">
        <v>30.86</v>
      </c>
      <c r="Y12" s="196">
        <v>0</v>
      </c>
      <c r="Z12" s="196">
        <v>58.49</v>
      </c>
      <c r="AA12" s="196">
        <v>19.989999999999998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11.35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9.99</v>
      </c>
      <c r="E13" s="196">
        <v>0</v>
      </c>
      <c r="F13" s="196">
        <v>3.33</v>
      </c>
      <c r="G13" s="196">
        <v>15.99</v>
      </c>
      <c r="H13" s="196">
        <v>0</v>
      </c>
      <c r="I13" s="196">
        <v>7.06</v>
      </c>
      <c r="J13" s="196">
        <v>21.52</v>
      </c>
      <c r="K13" s="196">
        <v>7.39</v>
      </c>
      <c r="L13" s="196">
        <v>273.26</v>
      </c>
      <c r="M13" s="196">
        <v>1.1299999999999999</v>
      </c>
      <c r="N13" s="196">
        <v>0.73</v>
      </c>
      <c r="O13" s="196">
        <v>0</v>
      </c>
      <c r="P13" s="196">
        <v>1.7</v>
      </c>
      <c r="Q13" s="196">
        <v>3.81</v>
      </c>
      <c r="R13" s="196">
        <v>7.25</v>
      </c>
      <c r="S13" s="196">
        <v>4.26</v>
      </c>
      <c r="T13" s="196">
        <v>0</v>
      </c>
      <c r="U13" s="196">
        <v>1.03</v>
      </c>
      <c r="V13" s="196">
        <v>4.4400000000000004</v>
      </c>
      <c r="W13" s="196">
        <v>9.44</v>
      </c>
      <c r="X13" s="196">
        <v>30.86</v>
      </c>
      <c r="Y13" s="196">
        <v>0</v>
      </c>
      <c r="Z13" s="196">
        <v>58.49</v>
      </c>
      <c r="AA13" s="196">
        <v>19.989999999999998</v>
      </c>
      <c r="AB13" s="196">
        <v>0</v>
      </c>
      <c r="AC13" s="196">
        <v>0</v>
      </c>
      <c r="AD13" s="196">
        <v>17.8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11.35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9.99</v>
      </c>
      <c r="E14" s="196">
        <v>0</v>
      </c>
      <c r="F14" s="196">
        <v>3.33</v>
      </c>
      <c r="G14" s="196">
        <v>15.99</v>
      </c>
      <c r="H14" s="196">
        <v>0</v>
      </c>
      <c r="I14" s="196">
        <v>7.06</v>
      </c>
      <c r="J14" s="196">
        <v>21.52</v>
      </c>
      <c r="K14" s="196">
        <v>7.39</v>
      </c>
      <c r="L14" s="196">
        <v>273.26</v>
      </c>
      <c r="M14" s="196">
        <v>1.1299999999999999</v>
      </c>
      <c r="N14" s="196">
        <v>0.73</v>
      </c>
      <c r="O14" s="196">
        <v>0</v>
      </c>
      <c r="P14" s="196">
        <v>1.7</v>
      </c>
      <c r="Q14" s="196">
        <v>3.81</v>
      </c>
      <c r="R14" s="196">
        <v>7.25</v>
      </c>
      <c r="S14" s="196">
        <v>4.26</v>
      </c>
      <c r="T14" s="196">
        <v>0</v>
      </c>
      <c r="U14" s="196">
        <v>1.03</v>
      </c>
      <c r="V14" s="196">
        <v>4.4400000000000004</v>
      </c>
      <c r="W14" s="196">
        <v>9.44</v>
      </c>
      <c r="X14" s="196">
        <v>30.86</v>
      </c>
      <c r="Y14" s="196">
        <v>0</v>
      </c>
      <c r="Z14" s="196">
        <v>58.49</v>
      </c>
      <c r="AA14" s="196">
        <v>19.989999999999998</v>
      </c>
      <c r="AB14" s="196">
        <v>0</v>
      </c>
      <c r="AC14" s="196">
        <v>0</v>
      </c>
      <c r="AD14" s="196">
        <v>17.8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11.35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9.99</v>
      </c>
      <c r="E15" s="196">
        <v>0</v>
      </c>
      <c r="F15" s="196">
        <v>3.33</v>
      </c>
      <c r="G15" s="196">
        <v>15.99</v>
      </c>
      <c r="H15" s="196">
        <v>0</v>
      </c>
      <c r="I15" s="196">
        <v>7.06</v>
      </c>
      <c r="J15" s="196">
        <v>21.52</v>
      </c>
      <c r="K15" s="196">
        <v>7.39</v>
      </c>
      <c r="L15" s="196">
        <v>273.26</v>
      </c>
      <c r="M15" s="196">
        <v>1.1299999999999999</v>
      </c>
      <c r="N15" s="196">
        <v>0.73</v>
      </c>
      <c r="O15" s="196">
        <v>0</v>
      </c>
      <c r="P15" s="196">
        <v>1.7</v>
      </c>
      <c r="Q15" s="196">
        <v>3.81</v>
      </c>
      <c r="R15" s="196">
        <v>7.25</v>
      </c>
      <c r="S15" s="196">
        <v>4.26</v>
      </c>
      <c r="T15" s="196">
        <v>0</v>
      </c>
      <c r="U15" s="196">
        <v>1.03</v>
      </c>
      <c r="V15" s="196">
        <v>4.4400000000000004</v>
      </c>
      <c r="W15" s="196">
        <v>9.44</v>
      </c>
      <c r="X15" s="196">
        <v>30.86</v>
      </c>
      <c r="Y15" s="196">
        <v>0</v>
      </c>
      <c r="Z15" s="196">
        <v>58.49</v>
      </c>
      <c r="AA15" s="196">
        <v>19.989999999999998</v>
      </c>
      <c r="AB15" s="196">
        <v>0</v>
      </c>
      <c r="AC15" s="196">
        <v>0</v>
      </c>
      <c r="AD15" s="196">
        <v>17.8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11.35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9.99</v>
      </c>
      <c r="E16" s="196">
        <v>0</v>
      </c>
      <c r="F16" s="196">
        <v>3.33</v>
      </c>
      <c r="G16" s="196">
        <v>15.99</v>
      </c>
      <c r="H16" s="196">
        <v>0</v>
      </c>
      <c r="I16" s="196">
        <v>7.06</v>
      </c>
      <c r="J16" s="196">
        <v>21.52</v>
      </c>
      <c r="K16" s="196">
        <v>7.39</v>
      </c>
      <c r="L16" s="196">
        <v>273.26</v>
      </c>
      <c r="M16" s="196">
        <v>1.1299999999999999</v>
      </c>
      <c r="N16" s="196">
        <v>0.73</v>
      </c>
      <c r="O16" s="196">
        <v>0</v>
      </c>
      <c r="P16" s="196">
        <v>1.7</v>
      </c>
      <c r="Q16" s="196">
        <v>3.81</v>
      </c>
      <c r="R16" s="196">
        <v>7.25</v>
      </c>
      <c r="S16" s="196">
        <v>4.26</v>
      </c>
      <c r="T16" s="196">
        <v>0</v>
      </c>
      <c r="U16" s="196">
        <v>1.03</v>
      </c>
      <c r="V16" s="196">
        <v>4.4400000000000004</v>
      </c>
      <c r="W16" s="196">
        <v>9.44</v>
      </c>
      <c r="X16" s="196">
        <v>30.86</v>
      </c>
      <c r="Y16" s="196">
        <v>0</v>
      </c>
      <c r="Z16" s="196">
        <v>58.49</v>
      </c>
      <c r="AA16" s="196">
        <v>19.989999999999998</v>
      </c>
      <c r="AB16" s="196">
        <v>0</v>
      </c>
      <c r="AC16" s="196">
        <v>0</v>
      </c>
      <c r="AD16" s="196">
        <v>17.8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11.35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9.99</v>
      </c>
      <c r="E17" s="196">
        <v>0</v>
      </c>
      <c r="F17" s="196">
        <v>3.33</v>
      </c>
      <c r="G17" s="196">
        <v>15.99</v>
      </c>
      <c r="H17" s="196">
        <v>0</v>
      </c>
      <c r="I17" s="196">
        <v>7.06</v>
      </c>
      <c r="J17" s="196">
        <v>21.52</v>
      </c>
      <c r="K17" s="196">
        <v>7.39</v>
      </c>
      <c r="L17" s="196">
        <v>273.26</v>
      </c>
      <c r="M17" s="196">
        <v>1.1299999999999999</v>
      </c>
      <c r="N17" s="196">
        <v>0.73</v>
      </c>
      <c r="O17" s="196">
        <v>0</v>
      </c>
      <c r="P17" s="196">
        <v>1.7</v>
      </c>
      <c r="Q17" s="196">
        <v>3.81</v>
      </c>
      <c r="R17" s="196">
        <v>7.25</v>
      </c>
      <c r="S17" s="196">
        <v>4.26</v>
      </c>
      <c r="T17" s="196">
        <v>0</v>
      </c>
      <c r="U17" s="196">
        <v>1.03</v>
      </c>
      <c r="V17" s="196">
        <v>4.4400000000000004</v>
      </c>
      <c r="W17" s="196">
        <v>9.44</v>
      </c>
      <c r="X17" s="196">
        <v>30.86</v>
      </c>
      <c r="Y17" s="196">
        <v>0</v>
      </c>
      <c r="Z17" s="196">
        <v>58.49</v>
      </c>
      <c r="AA17" s="196">
        <v>19.989999999999998</v>
      </c>
      <c r="AB17" s="196">
        <v>0</v>
      </c>
      <c r="AC17" s="196">
        <v>0</v>
      </c>
      <c r="AD17" s="196">
        <v>17.8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11.35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9.99</v>
      </c>
      <c r="E18" s="196">
        <v>0</v>
      </c>
      <c r="F18" s="196">
        <v>3.33</v>
      </c>
      <c r="G18" s="196">
        <v>15.99</v>
      </c>
      <c r="H18" s="196">
        <v>0</v>
      </c>
      <c r="I18" s="196">
        <v>7.06</v>
      </c>
      <c r="J18" s="196">
        <v>21.52</v>
      </c>
      <c r="K18" s="196">
        <v>7.39</v>
      </c>
      <c r="L18" s="196">
        <v>273.26</v>
      </c>
      <c r="M18" s="196">
        <v>1.1299999999999999</v>
      </c>
      <c r="N18" s="196">
        <v>0.73</v>
      </c>
      <c r="O18" s="196">
        <v>0</v>
      </c>
      <c r="P18" s="196">
        <v>1.7</v>
      </c>
      <c r="Q18" s="196">
        <v>3.81</v>
      </c>
      <c r="R18" s="196">
        <v>7.25</v>
      </c>
      <c r="S18" s="196">
        <v>4.26</v>
      </c>
      <c r="T18" s="196">
        <v>0</v>
      </c>
      <c r="U18" s="196">
        <v>1.03</v>
      </c>
      <c r="V18" s="196">
        <v>4.4400000000000004</v>
      </c>
      <c r="W18" s="196">
        <v>9.44</v>
      </c>
      <c r="X18" s="196">
        <v>30.86</v>
      </c>
      <c r="Y18" s="196">
        <v>0</v>
      </c>
      <c r="Z18" s="196">
        <v>58.49</v>
      </c>
      <c r="AA18" s="196">
        <v>19.989999999999998</v>
      </c>
      <c r="AB18" s="196">
        <v>0</v>
      </c>
      <c r="AC18" s="196">
        <v>0</v>
      </c>
      <c r="AD18" s="196">
        <v>17.8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11.35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9.99</v>
      </c>
      <c r="E19" s="196">
        <v>0</v>
      </c>
      <c r="F19" s="196">
        <v>3.33</v>
      </c>
      <c r="G19" s="196">
        <v>15.99</v>
      </c>
      <c r="H19" s="196">
        <v>0</v>
      </c>
      <c r="I19" s="196">
        <v>7.06</v>
      </c>
      <c r="J19" s="196">
        <v>21.52</v>
      </c>
      <c r="K19" s="196">
        <v>7.39</v>
      </c>
      <c r="L19" s="196">
        <v>273.26</v>
      </c>
      <c r="M19" s="196">
        <v>1.1299999999999999</v>
      </c>
      <c r="N19" s="196">
        <v>0.73</v>
      </c>
      <c r="O19" s="196">
        <v>0</v>
      </c>
      <c r="P19" s="196">
        <v>1.7</v>
      </c>
      <c r="Q19" s="196">
        <v>3.81</v>
      </c>
      <c r="R19" s="196">
        <v>7.25</v>
      </c>
      <c r="S19" s="196">
        <v>4.26</v>
      </c>
      <c r="T19" s="196">
        <v>0</v>
      </c>
      <c r="U19" s="196">
        <v>1.03</v>
      </c>
      <c r="V19" s="196">
        <v>4.4400000000000004</v>
      </c>
      <c r="W19" s="196">
        <v>9.44</v>
      </c>
      <c r="X19" s="196">
        <v>30.86</v>
      </c>
      <c r="Y19" s="196">
        <v>0</v>
      </c>
      <c r="Z19" s="196">
        <v>58.49</v>
      </c>
      <c r="AA19" s="196">
        <v>19.989999999999998</v>
      </c>
      <c r="AB19" s="196">
        <v>0</v>
      </c>
      <c r="AC19" s="196">
        <v>0</v>
      </c>
      <c r="AD19" s="196">
        <v>17.8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11.35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9.99</v>
      </c>
      <c r="E20" s="196">
        <v>0</v>
      </c>
      <c r="F20" s="196">
        <v>3.33</v>
      </c>
      <c r="G20" s="196">
        <v>15.99</v>
      </c>
      <c r="H20" s="196">
        <v>0</v>
      </c>
      <c r="I20" s="196">
        <v>7.06</v>
      </c>
      <c r="J20" s="196">
        <v>21.52</v>
      </c>
      <c r="K20" s="196">
        <v>7.39</v>
      </c>
      <c r="L20" s="196">
        <v>273.26</v>
      </c>
      <c r="M20" s="196">
        <v>1.1299999999999999</v>
      </c>
      <c r="N20" s="196">
        <v>0.73</v>
      </c>
      <c r="O20" s="196">
        <v>0</v>
      </c>
      <c r="P20" s="196">
        <v>1.7</v>
      </c>
      <c r="Q20" s="196">
        <v>3.81</v>
      </c>
      <c r="R20" s="196">
        <v>7.25</v>
      </c>
      <c r="S20" s="196">
        <v>4.26</v>
      </c>
      <c r="T20" s="196">
        <v>0</v>
      </c>
      <c r="U20" s="196">
        <v>1.03</v>
      </c>
      <c r="V20" s="196">
        <v>4.4400000000000004</v>
      </c>
      <c r="W20" s="196">
        <v>9.44</v>
      </c>
      <c r="X20" s="196">
        <v>30.86</v>
      </c>
      <c r="Y20" s="196">
        <v>0</v>
      </c>
      <c r="Z20" s="196">
        <v>58.49</v>
      </c>
      <c r="AA20" s="196">
        <v>19.989999999999998</v>
      </c>
      <c r="AB20" s="196">
        <v>0</v>
      </c>
      <c r="AC20" s="196">
        <v>0</v>
      </c>
      <c r="AD20" s="196">
        <v>17.8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11.35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9.99</v>
      </c>
      <c r="E21" s="196">
        <v>0</v>
      </c>
      <c r="F21" s="196">
        <v>3.33</v>
      </c>
      <c r="G21" s="196">
        <v>15.99</v>
      </c>
      <c r="H21" s="196">
        <v>0</v>
      </c>
      <c r="I21" s="196">
        <v>7.06</v>
      </c>
      <c r="J21" s="196">
        <v>21.52</v>
      </c>
      <c r="K21" s="196">
        <v>7.39</v>
      </c>
      <c r="L21" s="196">
        <v>273.26</v>
      </c>
      <c r="M21" s="196">
        <v>1.1299999999999999</v>
      </c>
      <c r="N21" s="196">
        <v>0.73</v>
      </c>
      <c r="O21" s="196">
        <v>0</v>
      </c>
      <c r="P21" s="196">
        <v>1.7</v>
      </c>
      <c r="Q21" s="196">
        <v>3.81</v>
      </c>
      <c r="R21" s="196">
        <v>7.25</v>
      </c>
      <c r="S21" s="196">
        <v>4.26</v>
      </c>
      <c r="T21" s="196">
        <v>0</v>
      </c>
      <c r="U21" s="196">
        <v>1.03</v>
      </c>
      <c r="V21" s="196">
        <v>4.4400000000000004</v>
      </c>
      <c r="W21" s="196">
        <v>9.44</v>
      </c>
      <c r="X21" s="196">
        <v>30.86</v>
      </c>
      <c r="Y21" s="196">
        <v>0</v>
      </c>
      <c r="Z21" s="196">
        <v>58.49</v>
      </c>
      <c r="AA21" s="196">
        <v>19.989999999999998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11.35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9.99</v>
      </c>
      <c r="E22" s="196">
        <v>0</v>
      </c>
      <c r="F22" s="196">
        <v>3.33</v>
      </c>
      <c r="G22" s="196">
        <v>15.99</v>
      </c>
      <c r="H22" s="196">
        <v>0</v>
      </c>
      <c r="I22" s="196">
        <v>7.06</v>
      </c>
      <c r="J22" s="196">
        <v>21.52</v>
      </c>
      <c r="K22" s="196">
        <v>7.39</v>
      </c>
      <c r="L22" s="196">
        <v>273.26</v>
      </c>
      <c r="M22" s="196">
        <v>1.1299999999999999</v>
      </c>
      <c r="N22" s="196">
        <v>0.73</v>
      </c>
      <c r="O22" s="196">
        <v>0</v>
      </c>
      <c r="P22" s="196">
        <v>1.7</v>
      </c>
      <c r="Q22" s="196">
        <v>3.81</v>
      </c>
      <c r="R22" s="196">
        <v>7.25</v>
      </c>
      <c r="S22" s="196">
        <v>4.26</v>
      </c>
      <c r="T22" s="196">
        <v>0</v>
      </c>
      <c r="U22" s="196">
        <v>1.03</v>
      </c>
      <c r="V22" s="196">
        <v>4.4400000000000004</v>
      </c>
      <c r="W22" s="196">
        <v>9.44</v>
      </c>
      <c r="X22" s="196">
        <v>30.86</v>
      </c>
      <c r="Y22" s="196">
        <v>0</v>
      </c>
      <c r="Z22" s="196">
        <v>32.450000000000003</v>
      </c>
      <c r="AA22" s="196">
        <v>19.989999999999998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11.35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9.99</v>
      </c>
      <c r="E23" s="196">
        <v>0</v>
      </c>
      <c r="F23" s="196">
        <v>3.33</v>
      </c>
      <c r="G23" s="196">
        <v>15.99</v>
      </c>
      <c r="H23" s="196">
        <v>0</v>
      </c>
      <c r="I23" s="196">
        <v>7.06</v>
      </c>
      <c r="J23" s="196">
        <v>21.52</v>
      </c>
      <c r="K23" s="196">
        <v>7.39</v>
      </c>
      <c r="L23" s="196">
        <v>273.26</v>
      </c>
      <c r="M23" s="196">
        <v>1.1299999999999999</v>
      </c>
      <c r="N23" s="196">
        <v>0.73</v>
      </c>
      <c r="O23" s="196">
        <v>0</v>
      </c>
      <c r="P23" s="196">
        <v>1.7</v>
      </c>
      <c r="Q23" s="196">
        <v>3.81</v>
      </c>
      <c r="R23" s="196">
        <v>1.82</v>
      </c>
      <c r="S23" s="196">
        <v>4.26</v>
      </c>
      <c r="T23" s="196">
        <v>0</v>
      </c>
      <c r="U23" s="196">
        <v>1.03</v>
      </c>
      <c r="V23" s="196">
        <v>0.26</v>
      </c>
      <c r="W23" s="196">
        <v>2.81</v>
      </c>
      <c r="X23" s="196">
        <v>6.19</v>
      </c>
      <c r="Y23" s="196">
        <v>0</v>
      </c>
      <c r="Z23" s="196">
        <v>9.4700000000000006</v>
      </c>
      <c r="AA23" s="196">
        <v>1.1100000000000001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11.35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9.99</v>
      </c>
      <c r="E24" s="196">
        <v>0</v>
      </c>
      <c r="F24" s="196">
        <v>3.33</v>
      </c>
      <c r="G24" s="196">
        <v>15.99</v>
      </c>
      <c r="H24" s="196">
        <v>0</v>
      </c>
      <c r="I24" s="196">
        <v>7.06</v>
      </c>
      <c r="J24" s="196">
        <v>21.52</v>
      </c>
      <c r="K24" s="196">
        <v>7.39</v>
      </c>
      <c r="L24" s="196">
        <v>273.26</v>
      </c>
      <c r="M24" s="196">
        <v>1.1299999999999999</v>
      </c>
      <c r="N24" s="196">
        <v>0.73</v>
      </c>
      <c r="O24" s="196">
        <v>0</v>
      </c>
      <c r="P24" s="196">
        <v>1.7</v>
      </c>
      <c r="Q24" s="196">
        <v>3.81</v>
      </c>
      <c r="R24" s="196">
        <v>0.53</v>
      </c>
      <c r="S24" s="196">
        <v>4.26</v>
      </c>
      <c r="T24" s="196">
        <v>0</v>
      </c>
      <c r="U24" s="196">
        <v>1.03</v>
      </c>
      <c r="V24" s="196">
        <v>0.26</v>
      </c>
      <c r="W24" s="196">
        <v>0.77</v>
      </c>
      <c r="X24" s="196">
        <v>2.0699999999999998</v>
      </c>
      <c r="Y24" s="196">
        <v>0</v>
      </c>
      <c r="Z24" s="196">
        <v>3.12</v>
      </c>
      <c r="AA24" s="196">
        <v>1.1100000000000001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11.35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9.99</v>
      </c>
      <c r="E25" s="196">
        <v>0</v>
      </c>
      <c r="F25" s="196">
        <v>3.33</v>
      </c>
      <c r="G25" s="196">
        <v>15.99</v>
      </c>
      <c r="H25" s="196">
        <v>0</v>
      </c>
      <c r="I25" s="196">
        <v>7.06</v>
      </c>
      <c r="J25" s="196">
        <v>21.52</v>
      </c>
      <c r="K25" s="196">
        <v>7.39</v>
      </c>
      <c r="L25" s="196">
        <v>242.54</v>
      </c>
      <c r="M25" s="196">
        <v>1.1299999999999999</v>
      </c>
      <c r="N25" s="196">
        <v>0.73</v>
      </c>
      <c r="O25" s="196">
        <v>0</v>
      </c>
      <c r="P25" s="196">
        <v>1.7</v>
      </c>
      <c r="Q25" s="196">
        <v>3.81</v>
      </c>
      <c r="R25" s="196">
        <v>7.25</v>
      </c>
      <c r="S25" s="196">
        <v>4.26</v>
      </c>
      <c r="T25" s="196">
        <v>0</v>
      </c>
      <c r="U25" s="196">
        <v>1.03</v>
      </c>
      <c r="V25" s="196">
        <v>4.4400000000000004</v>
      </c>
      <c r="W25" s="196">
        <v>0.56999999999999995</v>
      </c>
      <c r="X25" s="196">
        <v>2.06</v>
      </c>
      <c r="Y25" s="196">
        <v>0</v>
      </c>
      <c r="Z25" s="196">
        <v>3.12</v>
      </c>
      <c r="AA25" s="196">
        <v>19.989999999999998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13.4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9.99</v>
      </c>
      <c r="E26" s="196">
        <v>0</v>
      </c>
      <c r="F26" s="196">
        <v>3.33</v>
      </c>
      <c r="G26" s="196">
        <v>15.99</v>
      </c>
      <c r="H26" s="196">
        <v>0</v>
      </c>
      <c r="I26" s="196">
        <v>7.06</v>
      </c>
      <c r="J26" s="196">
        <v>21.52</v>
      </c>
      <c r="K26" s="196">
        <v>7.39</v>
      </c>
      <c r="L26" s="196">
        <v>175.34</v>
      </c>
      <c r="M26" s="196">
        <v>1.1299999999999999</v>
      </c>
      <c r="N26" s="196">
        <v>0.73</v>
      </c>
      <c r="O26" s="196">
        <v>0</v>
      </c>
      <c r="P26" s="196">
        <v>1.7</v>
      </c>
      <c r="Q26" s="196">
        <v>3.81</v>
      </c>
      <c r="R26" s="196">
        <v>7.25</v>
      </c>
      <c r="S26" s="196">
        <v>4.26</v>
      </c>
      <c r="T26" s="196">
        <v>0</v>
      </c>
      <c r="U26" s="196">
        <v>1.03</v>
      </c>
      <c r="V26" s="196">
        <v>4.5999999999999996</v>
      </c>
      <c r="W26" s="196">
        <v>0.56999999999999995</v>
      </c>
      <c r="X26" s="196">
        <v>2.06</v>
      </c>
      <c r="Y26" s="196">
        <v>0</v>
      </c>
      <c r="Z26" s="196">
        <v>29.69</v>
      </c>
      <c r="AA26" s="196">
        <v>19.989999999999998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13.4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14.01</v>
      </c>
      <c r="E27" s="196">
        <v>0</v>
      </c>
      <c r="F27" s="196">
        <v>3.33</v>
      </c>
      <c r="G27" s="196">
        <v>15.99</v>
      </c>
      <c r="H27" s="196">
        <v>0</v>
      </c>
      <c r="I27" s="196">
        <v>7.06</v>
      </c>
      <c r="J27" s="196">
        <v>21.52</v>
      </c>
      <c r="K27" s="196">
        <v>7.39</v>
      </c>
      <c r="L27" s="196">
        <v>98.55</v>
      </c>
      <c r="M27" s="196">
        <v>1.1299999999999999</v>
      </c>
      <c r="N27" s="196">
        <v>0.73</v>
      </c>
      <c r="O27" s="196">
        <v>0</v>
      </c>
      <c r="P27" s="196">
        <v>1.7</v>
      </c>
      <c r="Q27" s="196">
        <v>3.81</v>
      </c>
      <c r="R27" s="196">
        <v>4.63</v>
      </c>
      <c r="S27" s="196">
        <v>4.26</v>
      </c>
      <c r="T27" s="196">
        <v>0</v>
      </c>
      <c r="U27" s="196">
        <v>1.03</v>
      </c>
      <c r="V27" s="196">
        <v>4.4400000000000004</v>
      </c>
      <c r="W27" s="196">
        <v>9.44</v>
      </c>
      <c r="X27" s="196">
        <v>30.86</v>
      </c>
      <c r="Y27" s="196">
        <v>0</v>
      </c>
      <c r="Z27" s="196">
        <v>29.69</v>
      </c>
      <c r="AA27" s="196">
        <v>19.989999999999998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18.05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14.01</v>
      </c>
      <c r="E28" s="196">
        <v>0</v>
      </c>
      <c r="F28" s="196">
        <v>3.33</v>
      </c>
      <c r="G28" s="196">
        <v>15.99</v>
      </c>
      <c r="H28" s="196">
        <v>0</v>
      </c>
      <c r="I28" s="196">
        <v>7.06</v>
      </c>
      <c r="J28" s="196">
        <v>21.52</v>
      </c>
      <c r="K28" s="196">
        <v>7.43</v>
      </c>
      <c r="L28" s="196">
        <v>31.52</v>
      </c>
      <c r="M28" s="196">
        <v>1.1299999999999999</v>
      </c>
      <c r="N28" s="196">
        <v>0.73</v>
      </c>
      <c r="O28" s="196">
        <v>0</v>
      </c>
      <c r="P28" s="196">
        <v>1.7</v>
      </c>
      <c r="Q28" s="196">
        <v>0.28000000000000003</v>
      </c>
      <c r="R28" s="196">
        <v>0.65</v>
      </c>
      <c r="S28" s="196">
        <v>0.77</v>
      </c>
      <c r="T28" s="196">
        <v>0</v>
      </c>
      <c r="U28" s="196">
        <v>1.03</v>
      </c>
      <c r="V28" s="196">
        <v>0.25</v>
      </c>
      <c r="W28" s="196">
        <v>0.93</v>
      </c>
      <c r="X28" s="196">
        <v>3.41</v>
      </c>
      <c r="Y28" s="196">
        <v>0</v>
      </c>
      <c r="Z28" s="196">
        <v>3.12</v>
      </c>
      <c r="AA28" s="196">
        <v>3.05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18.05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14.01</v>
      </c>
      <c r="E29" s="196">
        <v>0</v>
      </c>
      <c r="F29" s="196">
        <v>3.33</v>
      </c>
      <c r="G29" s="196">
        <v>15.99</v>
      </c>
      <c r="H29" s="196">
        <v>0</v>
      </c>
      <c r="I29" s="196">
        <v>7.06</v>
      </c>
      <c r="J29" s="196">
        <v>21.52</v>
      </c>
      <c r="K29" s="196">
        <v>7.38</v>
      </c>
      <c r="L29" s="196">
        <v>23.2</v>
      </c>
      <c r="M29" s="196">
        <v>1.1299999999999999</v>
      </c>
      <c r="N29" s="196">
        <v>0.73</v>
      </c>
      <c r="O29" s="196">
        <v>0</v>
      </c>
      <c r="P29" s="196">
        <v>1.7</v>
      </c>
      <c r="Q29" s="196">
        <v>0.27</v>
      </c>
      <c r="R29" s="196">
        <v>0.52</v>
      </c>
      <c r="S29" s="196">
        <v>0.33</v>
      </c>
      <c r="T29" s="196">
        <v>0</v>
      </c>
      <c r="U29" s="196">
        <v>1.03</v>
      </c>
      <c r="V29" s="196">
        <v>0.25</v>
      </c>
      <c r="W29" s="196">
        <v>0.56999999999999995</v>
      </c>
      <c r="X29" s="196">
        <v>2.06</v>
      </c>
      <c r="Y29" s="196">
        <v>0</v>
      </c>
      <c r="Z29" s="196">
        <v>3.12</v>
      </c>
      <c r="AA29" s="196">
        <v>1.1100000000000001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39.520000000000003</v>
      </c>
      <c r="AH29" s="196">
        <v>0</v>
      </c>
      <c r="AI29" s="196">
        <v>14.46</v>
      </c>
      <c r="AJ29" s="196">
        <v>0</v>
      </c>
      <c r="AK29" s="196">
        <v>19.61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14.01</v>
      </c>
      <c r="E30" s="196">
        <v>0</v>
      </c>
      <c r="F30" s="196">
        <v>3.33</v>
      </c>
      <c r="G30" s="196">
        <v>15.99</v>
      </c>
      <c r="H30" s="196">
        <v>0</v>
      </c>
      <c r="I30" s="196">
        <v>7.06</v>
      </c>
      <c r="J30" s="196">
        <v>21.52</v>
      </c>
      <c r="K30" s="196">
        <v>7.38</v>
      </c>
      <c r="L30" s="196">
        <v>23.2</v>
      </c>
      <c r="M30" s="196">
        <v>1.1299999999999999</v>
      </c>
      <c r="N30" s="196">
        <v>0.73</v>
      </c>
      <c r="O30" s="196">
        <v>0</v>
      </c>
      <c r="P30" s="196">
        <v>1.7</v>
      </c>
      <c r="Q30" s="196">
        <v>0.27</v>
      </c>
      <c r="R30" s="196">
        <v>0.52</v>
      </c>
      <c r="S30" s="196">
        <v>0.33</v>
      </c>
      <c r="T30" s="196">
        <v>0</v>
      </c>
      <c r="U30" s="196">
        <v>1.03</v>
      </c>
      <c r="V30" s="196">
        <v>0.25</v>
      </c>
      <c r="W30" s="196">
        <v>0.56999999999999995</v>
      </c>
      <c r="X30" s="196">
        <v>2.06</v>
      </c>
      <c r="Y30" s="196">
        <v>0</v>
      </c>
      <c r="Z30" s="196">
        <v>3.12</v>
      </c>
      <c r="AA30" s="196">
        <v>1.1100000000000001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30.85</v>
      </c>
      <c r="AH30" s="196">
        <v>0</v>
      </c>
      <c r="AI30" s="196">
        <v>14.46</v>
      </c>
      <c r="AJ30" s="196">
        <v>0</v>
      </c>
      <c r="AK30" s="196">
        <v>19.61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14.01</v>
      </c>
      <c r="E31" s="196">
        <v>0</v>
      </c>
      <c r="F31" s="196">
        <v>3.33</v>
      </c>
      <c r="G31" s="196">
        <v>15.99</v>
      </c>
      <c r="H31" s="196">
        <v>0</v>
      </c>
      <c r="I31" s="196">
        <v>7.06</v>
      </c>
      <c r="J31" s="196">
        <v>21.52</v>
      </c>
      <c r="K31" s="196">
        <v>7.38</v>
      </c>
      <c r="L31" s="196">
        <v>23.2</v>
      </c>
      <c r="M31" s="196">
        <v>1.1299999999999999</v>
      </c>
      <c r="N31" s="196">
        <v>0.73</v>
      </c>
      <c r="O31" s="196">
        <v>0</v>
      </c>
      <c r="P31" s="196">
        <v>1.7</v>
      </c>
      <c r="Q31" s="196">
        <v>0.27</v>
      </c>
      <c r="R31" s="196">
        <v>0.52</v>
      </c>
      <c r="S31" s="196">
        <v>0.33</v>
      </c>
      <c r="T31" s="196">
        <v>0</v>
      </c>
      <c r="U31" s="196">
        <v>1.03</v>
      </c>
      <c r="V31" s="196">
        <v>0.25</v>
      </c>
      <c r="W31" s="196">
        <v>0.56999999999999995</v>
      </c>
      <c r="X31" s="196">
        <v>2.06</v>
      </c>
      <c r="Y31" s="196">
        <v>0</v>
      </c>
      <c r="Z31" s="196">
        <v>3.12</v>
      </c>
      <c r="AA31" s="196">
        <v>1.1100000000000001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30.85</v>
      </c>
      <c r="AH31" s="196">
        <v>0</v>
      </c>
      <c r="AI31" s="196">
        <v>14.46</v>
      </c>
      <c r="AJ31" s="196">
        <v>0</v>
      </c>
      <c r="AK31" s="196">
        <v>19.61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14.01</v>
      </c>
      <c r="E32" s="196">
        <v>0</v>
      </c>
      <c r="F32" s="196">
        <v>3.33</v>
      </c>
      <c r="G32" s="196">
        <v>15.99</v>
      </c>
      <c r="H32" s="196">
        <v>0</v>
      </c>
      <c r="I32" s="196">
        <v>7.06</v>
      </c>
      <c r="J32" s="196">
        <v>21.52</v>
      </c>
      <c r="K32" s="196">
        <v>7.38</v>
      </c>
      <c r="L32" s="196">
        <v>23.2</v>
      </c>
      <c r="M32" s="196">
        <v>1.1299999999999999</v>
      </c>
      <c r="N32" s="196">
        <v>0.73</v>
      </c>
      <c r="O32" s="196">
        <v>0</v>
      </c>
      <c r="P32" s="196">
        <v>1.7</v>
      </c>
      <c r="Q32" s="196">
        <v>0.27</v>
      </c>
      <c r="R32" s="196">
        <v>0.52</v>
      </c>
      <c r="S32" s="196">
        <v>0.33</v>
      </c>
      <c r="T32" s="196">
        <v>0</v>
      </c>
      <c r="U32" s="196">
        <v>1.03</v>
      </c>
      <c r="V32" s="196">
        <v>0.25</v>
      </c>
      <c r="W32" s="196">
        <v>0.56999999999999995</v>
      </c>
      <c r="X32" s="196">
        <v>2.06</v>
      </c>
      <c r="Y32" s="196">
        <v>0</v>
      </c>
      <c r="Z32" s="196">
        <v>3.12</v>
      </c>
      <c r="AA32" s="196">
        <v>1.1100000000000001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30.85</v>
      </c>
      <c r="AH32" s="196">
        <v>0</v>
      </c>
      <c r="AI32" s="196">
        <v>14.46</v>
      </c>
      <c r="AJ32" s="196">
        <v>0</v>
      </c>
      <c r="AK32" s="196">
        <v>19.61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14.01</v>
      </c>
      <c r="E33" s="196">
        <v>0</v>
      </c>
      <c r="F33" s="196">
        <v>3.33</v>
      </c>
      <c r="G33" s="196">
        <v>15.99</v>
      </c>
      <c r="H33" s="196">
        <v>0</v>
      </c>
      <c r="I33" s="196">
        <v>7.06</v>
      </c>
      <c r="J33" s="196">
        <v>21.52</v>
      </c>
      <c r="K33" s="196">
        <v>7.38</v>
      </c>
      <c r="L33" s="196">
        <v>23.2</v>
      </c>
      <c r="M33" s="196">
        <v>1.1299999999999999</v>
      </c>
      <c r="N33" s="196">
        <v>0.73</v>
      </c>
      <c r="O33" s="196">
        <v>0</v>
      </c>
      <c r="P33" s="196">
        <v>1.7</v>
      </c>
      <c r="Q33" s="196">
        <v>0.27</v>
      </c>
      <c r="R33" s="196">
        <v>0.52</v>
      </c>
      <c r="S33" s="196">
        <v>0.33</v>
      </c>
      <c r="T33" s="196">
        <v>0</v>
      </c>
      <c r="U33" s="196">
        <v>1.03</v>
      </c>
      <c r="V33" s="196">
        <v>0.25</v>
      </c>
      <c r="W33" s="196">
        <v>0.56999999999999995</v>
      </c>
      <c r="X33" s="196">
        <v>2.06</v>
      </c>
      <c r="Y33" s="196">
        <v>0</v>
      </c>
      <c r="Z33" s="196">
        <v>3.12</v>
      </c>
      <c r="AA33" s="196">
        <v>1.1100000000000001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30.85</v>
      </c>
      <c r="AH33" s="196">
        <v>0</v>
      </c>
      <c r="AI33" s="196">
        <v>14.46</v>
      </c>
      <c r="AJ33" s="196">
        <v>0</v>
      </c>
      <c r="AK33" s="196">
        <v>19.61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14.01</v>
      </c>
      <c r="E34" s="196">
        <v>0</v>
      </c>
      <c r="F34" s="196">
        <v>3.33</v>
      </c>
      <c r="G34" s="196">
        <v>15.99</v>
      </c>
      <c r="H34" s="196">
        <v>0</v>
      </c>
      <c r="I34" s="196">
        <v>7.06</v>
      </c>
      <c r="J34" s="196">
        <v>21.52</v>
      </c>
      <c r="K34" s="196">
        <v>0.37</v>
      </c>
      <c r="L34" s="196">
        <v>23.2</v>
      </c>
      <c r="M34" s="196">
        <v>1.1299999999999999</v>
      </c>
      <c r="N34" s="196">
        <v>0.73</v>
      </c>
      <c r="O34" s="196">
        <v>0</v>
      </c>
      <c r="P34" s="196">
        <v>1.7</v>
      </c>
      <c r="Q34" s="196">
        <v>0.27</v>
      </c>
      <c r="R34" s="196">
        <v>0.52</v>
      </c>
      <c r="S34" s="196">
        <v>0.33</v>
      </c>
      <c r="T34" s="196">
        <v>0</v>
      </c>
      <c r="U34" s="196">
        <v>1.03</v>
      </c>
      <c r="V34" s="196">
        <v>0.25</v>
      </c>
      <c r="W34" s="196">
        <v>0.56999999999999995</v>
      </c>
      <c r="X34" s="196">
        <v>2.06</v>
      </c>
      <c r="Y34" s="196">
        <v>0</v>
      </c>
      <c r="Z34" s="196">
        <v>3.12</v>
      </c>
      <c r="AA34" s="196">
        <v>1.1100000000000001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30.85</v>
      </c>
      <c r="AH34" s="196">
        <v>0</v>
      </c>
      <c r="AI34" s="196">
        <v>14.46</v>
      </c>
      <c r="AJ34" s="196">
        <v>0</v>
      </c>
      <c r="AK34" s="196">
        <v>19.61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14.01</v>
      </c>
      <c r="E35" s="196">
        <v>0</v>
      </c>
      <c r="F35" s="196">
        <v>3.33</v>
      </c>
      <c r="G35" s="196">
        <v>15.99</v>
      </c>
      <c r="H35" s="196">
        <v>0</v>
      </c>
      <c r="I35" s="196">
        <v>7.06</v>
      </c>
      <c r="J35" s="196">
        <v>21.52</v>
      </c>
      <c r="K35" s="196">
        <v>0.37</v>
      </c>
      <c r="L35" s="196">
        <v>23.2</v>
      </c>
      <c r="M35" s="196">
        <v>1.1299999999999999</v>
      </c>
      <c r="N35" s="196">
        <v>0.73</v>
      </c>
      <c r="O35" s="196">
        <v>0</v>
      </c>
      <c r="P35" s="196">
        <v>1.7</v>
      </c>
      <c r="Q35" s="196">
        <v>0.27</v>
      </c>
      <c r="R35" s="196">
        <v>0.52</v>
      </c>
      <c r="S35" s="196">
        <v>0.33</v>
      </c>
      <c r="T35" s="196">
        <v>0</v>
      </c>
      <c r="U35" s="196">
        <v>1.03</v>
      </c>
      <c r="V35" s="196">
        <v>0.25</v>
      </c>
      <c r="W35" s="196">
        <v>0.56999999999999995</v>
      </c>
      <c r="X35" s="196">
        <v>2.06</v>
      </c>
      <c r="Y35" s="196">
        <v>0</v>
      </c>
      <c r="Z35" s="196">
        <v>3.12</v>
      </c>
      <c r="AA35" s="196">
        <v>1.1100000000000001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30.85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14.01</v>
      </c>
      <c r="E36" s="196">
        <v>0</v>
      </c>
      <c r="F36" s="196">
        <v>3.33</v>
      </c>
      <c r="G36" s="196">
        <v>15.99</v>
      </c>
      <c r="H36" s="196">
        <v>0</v>
      </c>
      <c r="I36" s="196">
        <v>7.06</v>
      </c>
      <c r="J36" s="196">
        <v>21.52</v>
      </c>
      <c r="K36" s="196">
        <v>0.37</v>
      </c>
      <c r="L36" s="196">
        <v>23.2</v>
      </c>
      <c r="M36" s="196">
        <v>1.1299999999999999</v>
      </c>
      <c r="N36" s="196">
        <v>0.73</v>
      </c>
      <c r="O36" s="196">
        <v>0</v>
      </c>
      <c r="P36" s="196">
        <v>1.7</v>
      </c>
      <c r="Q36" s="196">
        <v>0.27</v>
      </c>
      <c r="R36" s="196">
        <v>0.52</v>
      </c>
      <c r="S36" s="196">
        <v>0.33</v>
      </c>
      <c r="T36" s="196">
        <v>0</v>
      </c>
      <c r="U36" s="196">
        <v>1.03</v>
      </c>
      <c r="V36" s="196">
        <v>0.25</v>
      </c>
      <c r="W36" s="196">
        <v>0.56999999999999995</v>
      </c>
      <c r="X36" s="196">
        <v>2.06</v>
      </c>
      <c r="Y36" s="196">
        <v>0</v>
      </c>
      <c r="Z36" s="196">
        <v>3.12</v>
      </c>
      <c r="AA36" s="196">
        <v>1.1100000000000001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30.85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14.01</v>
      </c>
      <c r="E37" s="196">
        <v>0</v>
      </c>
      <c r="F37" s="196">
        <v>3.33</v>
      </c>
      <c r="G37" s="196">
        <v>15.99</v>
      </c>
      <c r="H37" s="196">
        <v>0</v>
      </c>
      <c r="I37" s="196">
        <v>7.06</v>
      </c>
      <c r="J37" s="196">
        <v>21.52</v>
      </c>
      <c r="K37" s="196">
        <v>0.37</v>
      </c>
      <c r="L37" s="196">
        <v>23.2</v>
      </c>
      <c r="M37" s="196">
        <v>1.1299999999999999</v>
      </c>
      <c r="N37" s="196">
        <v>0.73</v>
      </c>
      <c r="O37" s="196">
        <v>0</v>
      </c>
      <c r="P37" s="196">
        <v>5.36</v>
      </c>
      <c r="Q37" s="196">
        <v>0.27</v>
      </c>
      <c r="R37" s="196">
        <v>0.52</v>
      </c>
      <c r="S37" s="196">
        <v>0.33</v>
      </c>
      <c r="T37" s="196">
        <v>0</v>
      </c>
      <c r="U37" s="196">
        <v>1.03</v>
      </c>
      <c r="V37" s="196">
        <v>0.25</v>
      </c>
      <c r="W37" s="196">
        <v>0.56999999999999995</v>
      </c>
      <c r="X37" s="196">
        <v>2.06</v>
      </c>
      <c r="Y37" s="196">
        <v>0</v>
      </c>
      <c r="Z37" s="196">
        <v>3.12</v>
      </c>
      <c r="AA37" s="196">
        <v>1.1100000000000001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30.85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14.01</v>
      </c>
      <c r="E38" s="196">
        <v>0</v>
      </c>
      <c r="F38" s="196">
        <v>3.33</v>
      </c>
      <c r="G38" s="196">
        <v>15.99</v>
      </c>
      <c r="H38" s="196">
        <v>0</v>
      </c>
      <c r="I38" s="196">
        <v>7.06</v>
      </c>
      <c r="J38" s="196">
        <v>21.52</v>
      </c>
      <c r="K38" s="196">
        <v>0.37</v>
      </c>
      <c r="L38" s="196">
        <v>23.2</v>
      </c>
      <c r="M38" s="196">
        <v>1.1299999999999999</v>
      </c>
      <c r="N38" s="196">
        <v>0.73</v>
      </c>
      <c r="O38" s="196">
        <v>0</v>
      </c>
      <c r="P38" s="196">
        <v>5.36</v>
      </c>
      <c r="Q38" s="196">
        <v>0.27</v>
      </c>
      <c r="R38" s="196">
        <v>0.52</v>
      </c>
      <c r="S38" s="196">
        <v>0.33</v>
      </c>
      <c r="T38" s="196">
        <v>0</v>
      </c>
      <c r="U38" s="196">
        <v>1.03</v>
      </c>
      <c r="V38" s="196">
        <v>0.25</v>
      </c>
      <c r="W38" s="196">
        <v>0.56999999999999995</v>
      </c>
      <c r="X38" s="196">
        <v>2.06</v>
      </c>
      <c r="Y38" s="196">
        <v>0</v>
      </c>
      <c r="Z38" s="196">
        <v>3.12</v>
      </c>
      <c r="AA38" s="196">
        <v>1.1100000000000001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30.85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14.01</v>
      </c>
      <c r="E39" s="196">
        <v>0</v>
      </c>
      <c r="F39" s="196">
        <v>3.33</v>
      </c>
      <c r="G39" s="196">
        <v>15.99</v>
      </c>
      <c r="H39" s="196">
        <v>0</v>
      </c>
      <c r="I39" s="196">
        <v>7.06</v>
      </c>
      <c r="J39" s="196">
        <v>21.52</v>
      </c>
      <c r="K39" s="196">
        <v>0.37</v>
      </c>
      <c r="L39" s="196">
        <v>23.2</v>
      </c>
      <c r="M39" s="196">
        <v>1.1299999999999999</v>
      </c>
      <c r="N39" s="196">
        <v>0.73</v>
      </c>
      <c r="O39" s="196">
        <v>0</v>
      </c>
      <c r="P39" s="196">
        <v>5.36</v>
      </c>
      <c r="Q39" s="196">
        <v>0.26</v>
      </c>
      <c r="R39" s="196">
        <v>0.52</v>
      </c>
      <c r="S39" s="196">
        <v>0.33</v>
      </c>
      <c r="T39" s="196">
        <v>0</v>
      </c>
      <c r="U39" s="196">
        <v>1.03</v>
      </c>
      <c r="V39" s="196">
        <v>0.25</v>
      </c>
      <c r="W39" s="196">
        <v>0.56999999999999995</v>
      </c>
      <c r="X39" s="196">
        <v>2.06</v>
      </c>
      <c r="Y39" s="196">
        <v>0</v>
      </c>
      <c r="Z39" s="196">
        <v>3.12</v>
      </c>
      <c r="AA39" s="196">
        <v>1.1100000000000001</v>
      </c>
      <c r="AB39" s="196">
        <v>0</v>
      </c>
      <c r="AC39" s="196">
        <v>0</v>
      </c>
      <c r="AD39" s="196">
        <v>17.8</v>
      </c>
      <c r="AE39" s="196">
        <v>0</v>
      </c>
      <c r="AF39" s="196">
        <v>0</v>
      </c>
      <c r="AG39" s="196">
        <v>30.85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14.01</v>
      </c>
      <c r="E40" s="196">
        <v>0</v>
      </c>
      <c r="F40" s="196">
        <v>3.33</v>
      </c>
      <c r="G40" s="196">
        <v>15.99</v>
      </c>
      <c r="H40" s="196">
        <v>0</v>
      </c>
      <c r="I40" s="196">
        <v>7.06</v>
      </c>
      <c r="J40" s="196">
        <v>21.52</v>
      </c>
      <c r="K40" s="196">
        <v>0.37</v>
      </c>
      <c r="L40" s="196">
        <v>23.2</v>
      </c>
      <c r="M40" s="196">
        <v>1.1299999999999999</v>
      </c>
      <c r="N40" s="196">
        <v>0.73</v>
      </c>
      <c r="O40" s="196">
        <v>0</v>
      </c>
      <c r="P40" s="196">
        <v>5.36</v>
      </c>
      <c r="Q40" s="196">
        <v>0.26</v>
      </c>
      <c r="R40" s="196">
        <v>0.52</v>
      </c>
      <c r="S40" s="196">
        <v>0.33</v>
      </c>
      <c r="T40" s="196">
        <v>0</v>
      </c>
      <c r="U40" s="196">
        <v>1.03</v>
      </c>
      <c r="V40" s="196">
        <v>0.25</v>
      </c>
      <c r="W40" s="196">
        <v>0.56999999999999995</v>
      </c>
      <c r="X40" s="196">
        <v>2.06</v>
      </c>
      <c r="Y40" s="196">
        <v>0</v>
      </c>
      <c r="Z40" s="196">
        <v>3.12</v>
      </c>
      <c r="AA40" s="196">
        <v>1.1100000000000001</v>
      </c>
      <c r="AB40" s="196">
        <v>0</v>
      </c>
      <c r="AC40" s="196">
        <v>0</v>
      </c>
      <c r="AD40" s="196">
        <v>17.8</v>
      </c>
      <c r="AE40" s="196">
        <v>0</v>
      </c>
      <c r="AF40" s="196">
        <v>0</v>
      </c>
      <c r="AG40" s="196">
        <v>30.85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14.01</v>
      </c>
      <c r="E41" s="196">
        <v>0</v>
      </c>
      <c r="F41" s="196">
        <v>3.33</v>
      </c>
      <c r="G41" s="196">
        <v>15.99</v>
      </c>
      <c r="H41" s="196">
        <v>0</v>
      </c>
      <c r="I41" s="196">
        <v>7.06</v>
      </c>
      <c r="J41" s="196">
        <v>21.52</v>
      </c>
      <c r="K41" s="196">
        <v>0.37</v>
      </c>
      <c r="L41" s="196">
        <v>23.2</v>
      </c>
      <c r="M41" s="196">
        <v>1.1299999999999999</v>
      </c>
      <c r="N41" s="196">
        <v>0.73</v>
      </c>
      <c r="O41" s="196">
        <v>0</v>
      </c>
      <c r="P41" s="196">
        <v>5.36</v>
      </c>
      <c r="Q41" s="196">
        <v>0.26</v>
      </c>
      <c r="R41" s="196">
        <v>0.52</v>
      </c>
      <c r="S41" s="196">
        <v>0.33</v>
      </c>
      <c r="T41" s="196">
        <v>0</v>
      </c>
      <c r="U41" s="196">
        <v>1.03</v>
      </c>
      <c r="V41" s="196">
        <v>0.25</v>
      </c>
      <c r="W41" s="196">
        <v>0.56999999999999995</v>
      </c>
      <c r="X41" s="196">
        <v>2.06</v>
      </c>
      <c r="Y41" s="196">
        <v>0</v>
      </c>
      <c r="Z41" s="196">
        <v>3.12</v>
      </c>
      <c r="AA41" s="196">
        <v>1.1100000000000001</v>
      </c>
      <c r="AB41" s="196">
        <v>0</v>
      </c>
      <c r="AC41" s="196">
        <v>0</v>
      </c>
      <c r="AD41" s="196">
        <v>17.8</v>
      </c>
      <c r="AE41" s="196">
        <v>0</v>
      </c>
      <c r="AF41" s="196">
        <v>0</v>
      </c>
      <c r="AG41" s="196">
        <v>39.520000000000003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14.01</v>
      </c>
      <c r="E42" s="196">
        <v>0</v>
      </c>
      <c r="F42" s="196">
        <v>3.33</v>
      </c>
      <c r="G42" s="196">
        <v>15.99</v>
      </c>
      <c r="H42" s="196">
        <v>0</v>
      </c>
      <c r="I42" s="196">
        <v>7.06</v>
      </c>
      <c r="J42" s="196">
        <v>21.52</v>
      </c>
      <c r="K42" s="196">
        <v>0.37</v>
      </c>
      <c r="L42" s="196">
        <v>23.2</v>
      </c>
      <c r="M42" s="196">
        <v>1.1299999999999999</v>
      </c>
      <c r="N42" s="196">
        <v>0.73</v>
      </c>
      <c r="O42" s="196">
        <v>0</v>
      </c>
      <c r="P42" s="196">
        <v>5.36</v>
      </c>
      <c r="Q42" s="196">
        <v>0.26</v>
      </c>
      <c r="R42" s="196">
        <v>0.52</v>
      </c>
      <c r="S42" s="196">
        <v>0.33</v>
      </c>
      <c r="T42" s="196">
        <v>0</v>
      </c>
      <c r="U42" s="196">
        <v>1.03</v>
      </c>
      <c r="V42" s="196">
        <v>0.25</v>
      </c>
      <c r="W42" s="196">
        <v>0.56999999999999995</v>
      </c>
      <c r="X42" s="196">
        <v>2.06</v>
      </c>
      <c r="Y42" s="196">
        <v>0</v>
      </c>
      <c r="Z42" s="196">
        <v>3.12</v>
      </c>
      <c r="AA42" s="196">
        <v>1.1100000000000001</v>
      </c>
      <c r="AB42" s="196">
        <v>0</v>
      </c>
      <c r="AC42" s="196">
        <v>0</v>
      </c>
      <c r="AD42" s="196">
        <v>17.8</v>
      </c>
      <c r="AE42" s="196">
        <v>0</v>
      </c>
      <c r="AF42" s="196">
        <v>0</v>
      </c>
      <c r="AG42" s="196">
        <v>39.520000000000003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14.01</v>
      </c>
      <c r="E43" s="196">
        <v>0</v>
      </c>
      <c r="F43" s="196">
        <v>3.33</v>
      </c>
      <c r="G43" s="196">
        <v>15.99</v>
      </c>
      <c r="H43" s="196">
        <v>0</v>
      </c>
      <c r="I43" s="196">
        <v>7.06</v>
      </c>
      <c r="J43" s="196">
        <v>21.52</v>
      </c>
      <c r="K43" s="196">
        <v>0.37</v>
      </c>
      <c r="L43" s="196">
        <v>23.2</v>
      </c>
      <c r="M43" s="196">
        <v>1.1299999999999999</v>
      </c>
      <c r="N43" s="196">
        <v>0.73</v>
      </c>
      <c r="O43" s="196">
        <v>0</v>
      </c>
      <c r="P43" s="196">
        <v>5.35</v>
      </c>
      <c r="Q43" s="196">
        <v>0.26</v>
      </c>
      <c r="R43" s="196">
        <v>0.52</v>
      </c>
      <c r="S43" s="196">
        <v>0.33</v>
      </c>
      <c r="T43" s="196">
        <v>0</v>
      </c>
      <c r="U43" s="196">
        <v>1.03</v>
      </c>
      <c r="V43" s="196">
        <v>0.25</v>
      </c>
      <c r="W43" s="196">
        <v>0.56999999999999995</v>
      </c>
      <c r="X43" s="196">
        <v>2.06</v>
      </c>
      <c r="Y43" s="196">
        <v>0</v>
      </c>
      <c r="Z43" s="196">
        <v>3.12</v>
      </c>
      <c r="AA43" s="196">
        <v>1.1100000000000001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39.520000000000003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14.01</v>
      </c>
      <c r="E44" s="196">
        <v>0</v>
      </c>
      <c r="F44" s="196">
        <v>3.33</v>
      </c>
      <c r="G44" s="196">
        <v>15.99</v>
      </c>
      <c r="H44" s="196">
        <v>0</v>
      </c>
      <c r="I44" s="196">
        <v>7.06</v>
      </c>
      <c r="J44" s="196">
        <v>21.52</v>
      </c>
      <c r="K44" s="196">
        <v>0.37</v>
      </c>
      <c r="L44" s="196">
        <v>23.2</v>
      </c>
      <c r="M44" s="196">
        <v>1.1299999999999999</v>
      </c>
      <c r="N44" s="196">
        <v>0.73</v>
      </c>
      <c r="O44" s="196">
        <v>0</v>
      </c>
      <c r="P44" s="196">
        <v>5.35</v>
      </c>
      <c r="Q44" s="196">
        <v>0.26</v>
      </c>
      <c r="R44" s="196">
        <v>0.52</v>
      </c>
      <c r="S44" s="196">
        <v>0.33</v>
      </c>
      <c r="T44" s="196">
        <v>0</v>
      </c>
      <c r="U44" s="196">
        <v>1.03</v>
      </c>
      <c r="V44" s="196">
        <v>0.25</v>
      </c>
      <c r="W44" s="196">
        <v>0.56999999999999995</v>
      </c>
      <c r="X44" s="196">
        <v>2.06</v>
      </c>
      <c r="Y44" s="196">
        <v>0</v>
      </c>
      <c r="Z44" s="196">
        <v>3.12</v>
      </c>
      <c r="AA44" s="196">
        <v>1.1100000000000001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30.85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14.01</v>
      </c>
      <c r="E45" s="196">
        <v>0</v>
      </c>
      <c r="F45" s="196">
        <v>3.33</v>
      </c>
      <c r="G45" s="196">
        <v>15.99</v>
      </c>
      <c r="H45" s="196">
        <v>0</v>
      </c>
      <c r="I45" s="196">
        <v>7.06</v>
      </c>
      <c r="J45" s="196">
        <v>21.52</v>
      </c>
      <c r="K45" s="196">
        <v>0.37</v>
      </c>
      <c r="L45" s="196">
        <v>23.2</v>
      </c>
      <c r="M45" s="196">
        <v>1.1299999999999999</v>
      </c>
      <c r="N45" s="196">
        <v>0.73</v>
      </c>
      <c r="O45" s="196">
        <v>0</v>
      </c>
      <c r="P45" s="196">
        <v>5.35</v>
      </c>
      <c r="Q45" s="196">
        <v>0.26</v>
      </c>
      <c r="R45" s="196">
        <v>0.52</v>
      </c>
      <c r="S45" s="196">
        <v>0.33</v>
      </c>
      <c r="T45" s="196">
        <v>0</v>
      </c>
      <c r="U45" s="196">
        <v>1.03</v>
      </c>
      <c r="V45" s="196">
        <v>0.25</v>
      </c>
      <c r="W45" s="196">
        <v>0.56999999999999995</v>
      </c>
      <c r="X45" s="196">
        <v>2.06</v>
      </c>
      <c r="Y45" s="196">
        <v>0</v>
      </c>
      <c r="Z45" s="196">
        <v>3.12</v>
      </c>
      <c r="AA45" s="196">
        <v>1.1100000000000001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30.85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14.01</v>
      </c>
      <c r="E46" s="196">
        <v>0</v>
      </c>
      <c r="F46" s="196">
        <v>3.33</v>
      </c>
      <c r="G46" s="196">
        <v>15.99</v>
      </c>
      <c r="H46" s="196">
        <v>0</v>
      </c>
      <c r="I46" s="196">
        <v>7.06</v>
      </c>
      <c r="J46" s="196">
        <v>21.52</v>
      </c>
      <c r="K46" s="196">
        <v>0.37</v>
      </c>
      <c r="L46" s="196">
        <v>23.2</v>
      </c>
      <c r="M46" s="196">
        <v>1.1299999999999999</v>
      </c>
      <c r="N46" s="196">
        <v>0.73</v>
      </c>
      <c r="O46" s="196">
        <v>0</v>
      </c>
      <c r="P46" s="196">
        <v>5.35</v>
      </c>
      <c r="Q46" s="196">
        <v>0.26</v>
      </c>
      <c r="R46" s="196">
        <v>0.52</v>
      </c>
      <c r="S46" s="196">
        <v>0.33</v>
      </c>
      <c r="T46" s="196">
        <v>0</v>
      </c>
      <c r="U46" s="196">
        <v>1.03</v>
      </c>
      <c r="V46" s="196">
        <v>0.25</v>
      </c>
      <c r="W46" s="196">
        <v>0.56999999999999995</v>
      </c>
      <c r="X46" s="196">
        <v>2.06</v>
      </c>
      <c r="Y46" s="196">
        <v>0</v>
      </c>
      <c r="Z46" s="196">
        <v>3.12</v>
      </c>
      <c r="AA46" s="196">
        <v>1.1100000000000001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30.85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14.01</v>
      </c>
      <c r="E47" s="196">
        <v>0</v>
      </c>
      <c r="F47" s="196">
        <v>3.33</v>
      </c>
      <c r="G47" s="196">
        <v>15.99</v>
      </c>
      <c r="H47" s="196">
        <v>0</v>
      </c>
      <c r="I47" s="196">
        <v>7.06</v>
      </c>
      <c r="J47" s="196">
        <v>21.52</v>
      </c>
      <c r="K47" s="196">
        <v>0.37</v>
      </c>
      <c r="L47" s="196">
        <v>23.2</v>
      </c>
      <c r="M47" s="196">
        <v>1.1299999999999999</v>
      </c>
      <c r="N47" s="196">
        <v>0.73</v>
      </c>
      <c r="O47" s="196">
        <v>0</v>
      </c>
      <c r="P47" s="196">
        <v>5.35</v>
      </c>
      <c r="Q47" s="196">
        <v>0.26</v>
      </c>
      <c r="R47" s="196">
        <v>0.52</v>
      </c>
      <c r="S47" s="196">
        <v>0.33</v>
      </c>
      <c r="T47" s="196">
        <v>0</v>
      </c>
      <c r="U47" s="196">
        <v>1.03</v>
      </c>
      <c r="V47" s="196">
        <v>0.25</v>
      </c>
      <c r="W47" s="196">
        <v>0.56999999999999995</v>
      </c>
      <c r="X47" s="196">
        <v>2.06</v>
      </c>
      <c r="Y47" s="196">
        <v>0</v>
      </c>
      <c r="Z47" s="196">
        <v>3.12</v>
      </c>
      <c r="AA47" s="196">
        <v>1.1100000000000001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14.01</v>
      </c>
      <c r="E48" s="196">
        <v>0</v>
      </c>
      <c r="F48" s="196">
        <v>3.33</v>
      </c>
      <c r="G48" s="196">
        <v>15.99</v>
      </c>
      <c r="H48" s="196">
        <v>0</v>
      </c>
      <c r="I48" s="196">
        <v>7.06</v>
      </c>
      <c r="J48" s="196">
        <v>21.52</v>
      </c>
      <c r="K48" s="196">
        <v>0.37</v>
      </c>
      <c r="L48" s="196">
        <v>23.2</v>
      </c>
      <c r="M48" s="196">
        <v>1.1299999999999999</v>
      </c>
      <c r="N48" s="196">
        <v>0.73</v>
      </c>
      <c r="O48" s="196">
        <v>0</v>
      </c>
      <c r="P48" s="196">
        <v>5.35</v>
      </c>
      <c r="Q48" s="196">
        <v>0.26</v>
      </c>
      <c r="R48" s="196">
        <v>0.52</v>
      </c>
      <c r="S48" s="196">
        <v>0.33</v>
      </c>
      <c r="T48" s="196">
        <v>0</v>
      </c>
      <c r="U48" s="196">
        <v>1.03</v>
      </c>
      <c r="V48" s="196">
        <v>0.25</v>
      </c>
      <c r="W48" s="196">
        <v>0.56999999999999995</v>
      </c>
      <c r="X48" s="196">
        <v>2.06</v>
      </c>
      <c r="Y48" s="196">
        <v>0</v>
      </c>
      <c r="Z48" s="196">
        <v>3.12</v>
      </c>
      <c r="AA48" s="196">
        <v>1.1100000000000001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14.01</v>
      </c>
      <c r="E49" s="196">
        <v>0</v>
      </c>
      <c r="F49" s="196">
        <v>3.33</v>
      </c>
      <c r="G49" s="196">
        <v>15.99</v>
      </c>
      <c r="H49" s="196">
        <v>0</v>
      </c>
      <c r="I49" s="196">
        <v>7.06</v>
      </c>
      <c r="J49" s="196">
        <v>21.52</v>
      </c>
      <c r="K49" s="196">
        <v>0.37</v>
      </c>
      <c r="L49" s="196">
        <v>23.2</v>
      </c>
      <c r="M49" s="196">
        <v>1.1299999999999999</v>
      </c>
      <c r="N49" s="196">
        <v>0.73</v>
      </c>
      <c r="O49" s="196">
        <v>0</v>
      </c>
      <c r="P49" s="196">
        <v>5.35</v>
      </c>
      <c r="Q49" s="196">
        <v>0.26</v>
      </c>
      <c r="R49" s="196">
        <v>0.52</v>
      </c>
      <c r="S49" s="196">
        <v>0.33</v>
      </c>
      <c r="T49" s="196">
        <v>0</v>
      </c>
      <c r="U49" s="196">
        <v>1.03</v>
      </c>
      <c r="V49" s="196">
        <v>0.25</v>
      </c>
      <c r="W49" s="196">
        <v>0.56999999999999995</v>
      </c>
      <c r="X49" s="196">
        <v>2.06</v>
      </c>
      <c r="Y49" s="196">
        <v>0</v>
      </c>
      <c r="Z49" s="196">
        <v>3.12</v>
      </c>
      <c r="AA49" s="196">
        <v>1.1100000000000001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14.01</v>
      </c>
      <c r="E50" s="196">
        <v>0</v>
      </c>
      <c r="F50" s="196">
        <v>3.33</v>
      </c>
      <c r="G50" s="196">
        <v>15.99</v>
      </c>
      <c r="H50" s="196">
        <v>0</v>
      </c>
      <c r="I50" s="196">
        <v>7.06</v>
      </c>
      <c r="J50" s="196">
        <v>21.52</v>
      </c>
      <c r="K50" s="196">
        <v>0.37</v>
      </c>
      <c r="L50" s="196">
        <v>23.2</v>
      </c>
      <c r="M50" s="196">
        <v>1.1299999999999999</v>
      </c>
      <c r="N50" s="196">
        <v>0.73</v>
      </c>
      <c r="O50" s="196">
        <v>0</v>
      </c>
      <c r="P50" s="196">
        <v>5.35</v>
      </c>
      <c r="Q50" s="196">
        <v>0.26</v>
      </c>
      <c r="R50" s="196">
        <v>0.52</v>
      </c>
      <c r="S50" s="196">
        <v>0.33</v>
      </c>
      <c r="T50" s="196">
        <v>0</v>
      </c>
      <c r="U50" s="196">
        <v>1.03</v>
      </c>
      <c r="V50" s="196">
        <v>0.25</v>
      </c>
      <c r="W50" s="196">
        <v>0.56999999999999995</v>
      </c>
      <c r="X50" s="196">
        <v>2.06</v>
      </c>
      <c r="Y50" s="196">
        <v>0</v>
      </c>
      <c r="Z50" s="196">
        <v>3.12</v>
      </c>
      <c r="AA50" s="196">
        <v>1.1100000000000001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13.85</v>
      </c>
      <c r="E51" s="196">
        <v>0</v>
      </c>
      <c r="F51" s="196">
        <v>5.33</v>
      </c>
      <c r="G51" s="196">
        <v>15.99</v>
      </c>
      <c r="H51" s="196">
        <v>0</v>
      </c>
      <c r="I51" s="196">
        <v>7.06</v>
      </c>
      <c r="J51" s="196">
        <v>21.52</v>
      </c>
      <c r="K51" s="196">
        <v>0.37</v>
      </c>
      <c r="L51" s="196">
        <v>23.2</v>
      </c>
      <c r="M51" s="196">
        <v>1.1299999999999999</v>
      </c>
      <c r="N51" s="196">
        <v>0.73</v>
      </c>
      <c r="O51" s="196">
        <v>0</v>
      </c>
      <c r="P51" s="196">
        <v>5.75</v>
      </c>
      <c r="Q51" s="196">
        <v>0.26</v>
      </c>
      <c r="R51" s="196">
        <v>0.52</v>
      </c>
      <c r="S51" s="196">
        <v>0.33</v>
      </c>
      <c r="T51" s="196">
        <v>0</v>
      </c>
      <c r="U51" s="196">
        <v>1.03</v>
      </c>
      <c r="V51" s="196">
        <v>0.25</v>
      </c>
      <c r="W51" s="196">
        <v>0.56999999999999995</v>
      </c>
      <c r="X51" s="196">
        <v>2.06</v>
      </c>
      <c r="Y51" s="196">
        <v>0</v>
      </c>
      <c r="Z51" s="196">
        <v>3.12</v>
      </c>
      <c r="AA51" s="196">
        <v>1.1100000000000001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13.85</v>
      </c>
      <c r="E52" s="196">
        <v>0</v>
      </c>
      <c r="F52" s="196">
        <v>5.33</v>
      </c>
      <c r="G52" s="196">
        <v>15.99</v>
      </c>
      <c r="H52" s="196">
        <v>0</v>
      </c>
      <c r="I52" s="196">
        <v>7.06</v>
      </c>
      <c r="J52" s="196">
        <v>21.52</v>
      </c>
      <c r="K52" s="196">
        <v>7.39</v>
      </c>
      <c r="L52" s="196">
        <v>23.2</v>
      </c>
      <c r="M52" s="196">
        <v>1.1299999999999999</v>
      </c>
      <c r="N52" s="196">
        <v>0.73</v>
      </c>
      <c r="O52" s="196">
        <v>0</v>
      </c>
      <c r="P52" s="196">
        <v>5.75</v>
      </c>
      <c r="Q52" s="196">
        <v>0.26</v>
      </c>
      <c r="R52" s="196">
        <v>0.52</v>
      </c>
      <c r="S52" s="196">
        <v>0.33</v>
      </c>
      <c r="T52" s="196">
        <v>0</v>
      </c>
      <c r="U52" s="196">
        <v>1.03</v>
      </c>
      <c r="V52" s="196">
        <v>0.25</v>
      </c>
      <c r="W52" s="196">
        <v>0.56999999999999995</v>
      </c>
      <c r="X52" s="196">
        <v>2.06</v>
      </c>
      <c r="Y52" s="196">
        <v>0</v>
      </c>
      <c r="Z52" s="196">
        <v>3.12</v>
      </c>
      <c r="AA52" s="196">
        <v>1.1100000000000001</v>
      </c>
      <c r="AB52" s="196">
        <v>0</v>
      </c>
      <c r="AC52" s="196">
        <v>0</v>
      </c>
      <c r="AD52" s="196">
        <v>17.8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19.61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13.85</v>
      </c>
      <c r="E53" s="196">
        <v>0</v>
      </c>
      <c r="F53" s="196">
        <v>5.33</v>
      </c>
      <c r="G53" s="196">
        <v>15.99</v>
      </c>
      <c r="H53" s="196">
        <v>0</v>
      </c>
      <c r="I53" s="196">
        <v>7.06</v>
      </c>
      <c r="J53" s="196">
        <v>21.52</v>
      </c>
      <c r="K53" s="196">
        <v>7.39</v>
      </c>
      <c r="L53" s="196">
        <v>50.56</v>
      </c>
      <c r="M53" s="196">
        <v>1.1299999999999999</v>
      </c>
      <c r="N53" s="196">
        <v>0.73</v>
      </c>
      <c r="O53" s="196">
        <v>0</v>
      </c>
      <c r="P53" s="196">
        <v>5.75</v>
      </c>
      <c r="Q53" s="196">
        <v>0.26</v>
      </c>
      <c r="R53" s="196">
        <v>0.52</v>
      </c>
      <c r="S53" s="196">
        <v>0.33</v>
      </c>
      <c r="T53" s="196">
        <v>0</v>
      </c>
      <c r="U53" s="196">
        <v>1.03</v>
      </c>
      <c r="V53" s="196">
        <v>0.25</v>
      </c>
      <c r="W53" s="196">
        <v>0.56999999999999995</v>
      </c>
      <c r="X53" s="196">
        <v>2.06</v>
      </c>
      <c r="Y53" s="196">
        <v>0</v>
      </c>
      <c r="Z53" s="196">
        <v>3.12</v>
      </c>
      <c r="AA53" s="196">
        <v>1.1100000000000001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18.05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13.85</v>
      </c>
      <c r="E54" s="196">
        <v>0</v>
      </c>
      <c r="F54" s="196">
        <v>5.33</v>
      </c>
      <c r="G54" s="196">
        <v>15.99</v>
      </c>
      <c r="H54" s="196">
        <v>0</v>
      </c>
      <c r="I54" s="196">
        <v>7.06</v>
      </c>
      <c r="J54" s="196">
        <v>21.52</v>
      </c>
      <c r="K54" s="196">
        <v>7.39</v>
      </c>
      <c r="L54" s="196">
        <v>98.56</v>
      </c>
      <c r="M54" s="196">
        <v>1.1299999999999999</v>
      </c>
      <c r="N54" s="196">
        <v>0.73</v>
      </c>
      <c r="O54" s="196">
        <v>0</v>
      </c>
      <c r="P54" s="196">
        <v>5.75</v>
      </c>
      <c r="Q54" s="196">
        <v>0.26</v>
      </c>
      <c r="R54" s="196">
        <v>0.52</v>
      </c>
      <c r="S54" s="196">
        <v>0.33</v>
      </c>
      <c r="T54" s="196">
        <v>0</v>
      </c>
      <c r="U54" s="196">
        <v>1.03</v>
      </c>
      <c r="V54" s="196">
        <v>0.25</v>
      </c>
      <c r="W54" s="196">
        <v>0.56999999999999995</v>
      </c>
      <c r="X54" s="196">
        <v>2.06</v>
      </c>
      <c r="Y54" s="196">
        <v>0</v>
      </c>
      <c r="Z54" s="196">
        <v>3.12</v>
      </c>
      <c r="AA54" s="196">
        <v>1.1100000000000001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18.05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13.85</v>
      </c>
      <c r="E55" s="196">
        <v>0</v>
      </c>
      <c r="F55" s="196">
        <v>5.33</v>
      </c>
      <c r="G55" s="196">
        <v>15.99</v>
      </c>
      <c r="H55" s="196">
        <v>0</v>
      </c>
      <c r="I55" s="196">
        <v>7.06</v>
      </c>
      <c r="J55" s="196">
        <v>21.52</v>
      </c>
      <c r="K55" s="196">
        <v>7.39</v>
      </c>
      <c r="L55" s="196">
        <v>175.34</v>
      </c>
      <c r="M55" s="196">
        <v>1.1299999999999999</v>
      </c>
      <c r="N55" s="196">
        <v>0.73</v>
      </c>
      <c r="O55" s="196">
        <v>0</v>
      </c>
      <c r="P55" s="196">
        <v>5.75</v>
      </c>
      <c r="Q55" s="196">
        <v>0.45</v>
      </c>
      <c r="R55" s="196">
        <v>0.52</v>
      </c>
      <c r="S55" s="196">
        <v>4.26</v>
      </c>
      <c r="T55" s="196">
        <v>0</v>
      </c>
      <c r="U55" s="196">
        <v>1.03</v>
      </c>
      <c r="V55" s="196">
        <v>0.26</v>
      </c>
      <c r="W55" s="196">
        <v>0.56999999999999995</v>
      </c>
      <c r="X55" s="196">
        <v>2.06</v>
      </c>
      <c r="Y55" s="196">
        <v>0</v>
      </c>
      <c r="Z55" s="196">
        <v>3.12</v>
      </c>
      <c r="AA55" s="196">
        <v>15.7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18.05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13.85</v>
      </c>
      <c r="E56" s="196">
        <v>0</v>
      </c>
      <c r="F56" s="196">
        <v>5.33</v>
      </c>
      <c r="G56" s="196">
        <v>15.99</v>
      </c>
      <c r="H56" s="196">
        <v>0</v>
      </c>
      <c r="I56" s="196">
        <v>7.06</v>
      </c>
      <c r="J56" s="196">
        <v>21.52</v>
      </c>
      <c r="K56" s="196">
        <v>7.39</v>
      </c>
      <c r="L56" s="196">
        <v>242.53</v>
      </c>
      <c r="M56" s="196">
        <v>1.1299999999999999</v>
      </c>
      <c r="N56" s="196">
        <v>0.73</v>
      </c>
      <c r="O56" s="196">
        <v>0</v>
      </c>
      <c r="P56" s="196">
        <v>5.75</v>
      </c>
      <c r="Q56" s="196">
        <v>0.45</v>
      </c>
      <c r="R56" s="196">
        <v>0.52</v>
      </c>
      <c r="S56" s="196">
        <v>4.26</v>
      </c>
      <c r="T56" s="196">
        <v>0</v>
      </c>
      <c r="U56" s="196">
        <v>1.03</v>
      </c>
      <c r="V56" s="196">
        <v>0.26</v>
      </c>
      <c r="W56" s="196">
        <v>0.56999999999999995</v>
      </c>
      <c r="X56" s="196">
        <v>2.06</v>
      </c>
      <c r="Y56" s="196">
        <v>0</v>
      </c>
      <c r="Z56" s="196">
        <v>3.12</v>
      </c>
      <c r="AA56" s="196">
        <v>19.989999999999998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18.05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13.85</v>
      </c>
      <c r="E57" s="196">
        <v>0</v>
      </c>
      <c r="F57" s="196">
        <v>5.33</v>
      </c>
      <c r="G57" s="196">
        <v>15.99</v>
      </c>
      <c r="H57" s="196">
        <v>0</v>
      </c>
      <c r="I57" s="196">
        <v>7.06</v>
      </c>
      <c r="J57" s="196">
        <v>21.52</v>
      </c>
      <c r="K57" s="196">
        <v>7.39</v>
      </c>
      <c r="L57" s="196">
        <v>242.53</v>
      </c>
      <c r="M57" s="196">
        <v>1.1299999999999999</v>
      </c>
      <c r="N57" s="196">
        <v>0.73</v>
      </c>
      <c r="O57" s="196">
        <v>0</v>
      </c>
      <c r="P57" s="196">
        <v>5.75</v>
      </c>
      <c r="Q57" s="196">
        <v>0.45</v>
      </c>
      <c r="R57" s="196">
        <v>0.52</v>
      </c>
      <c r="S57" s="196">
        <v>0.32</v>
      </c>
      <c r="T57" s="196">
        <v>0</v>
      </c>
      <c r="U57" s="196">
        <v>1.03</v>
      </c>
      <c r="V57" s="196">
        <v>0.26</v>
      </c>
      <c r="W57" s="196">
        <v>0.56999999999999995</v>
      </c>
      <c r="X57" s="196">
        <v>2.06</v>
      </c>
      <c r="Y57" s="196">
        <v>0</v>
      </c>
      <c r="Z57" s="196">
        <v>3.11</v>
      </c>
      <c r="AA57" s="196">
        <v>1.1100000000000001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18.05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13.85</v>
      </c>
      <c r="E58" s="196">
        <v>0</v>
      </c>
      <c r="F58" s="196">
        <v>5.33</v>
      </c>
      <c r="G58" s="196">
        <v>15.99</v>
      </c>
      <c r="H58" s="196">
        <v>0</v>
      </c>
      <c r="I58" s="196">
        <v>7.06</v>
      </c>
      <c r="J58" s="196">
        <v>21.52</v>
      </c>
      <c r="K58" s="196">
        <v>7.39</v>
      </c>
      <c r="L58" s="196">
        <v>194.54</v>
      </c>
      <c r="M58" s="196">
        <v>1.1299999999999999</v>
      </c>
      <c r="N58" s="196">
        <v>0.73</v>
      </c>
      <c r="O58" s="196">
        <v>0</v>
      </c>
      <c r="P58" s="196">
        <v>5.75</v>
      </c>
      <c r="Q58" s="196">
        <v>0.45</v>
      </c>
      <c r="R58" s="196">
        <v>0.52</v>
      </c>
      <c r="S58" s="196">
        <v>0.32</v>
      </c>
      <c r="T58" s="196">
        <v>0</v>
      </c>
      <c r="U58" s="196">
        <v>1.03</v>
      </c>
      <c r="V58" s="196">
        <v>0.26</v>
      </c>
      <c r="W58" s="196">
        <v>0.56999999999999995</v>
      </c>
      <c r="X58" s="196">
        <v>2.06</v>
      </c>
      <c r="Y58" s="196">
        <v>0</v>
      </c>
      <c r="Z58" s="196">
        <v>3.12</v>
      </c>
      <c r="AA58" s="196">
        <v>1.1100000000000001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18.05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13.85</v>
      </c>
      <c r="E59" s="196">
        <v>0</v>
      </c>
      <c r="F59" s="196">
        <v>5.33</v>
      </c>
      <c r="G59" s="196">
        <v>15.99</v>
      </c>
      <c r="H59" s="196">
        <v>0</v>
      </c>
      <c r="I59" s="196">
        <v>7.06</v>
      </c>
      <c r="J59" s="196">
        <v>21.52</v>
      </c>
      <c r="K59" s="196">
        <v>7.39</v>
      </c>
      <c r="L59" s="196">
        <v>194.54</v>
      </c>
      <c r="M59" s="196">
        <v>1.1299999999999999</v>
      </c>
      <c r="N59" s="196">
        <v>0.73</v>
      </c>
      <c r="O59" s="196">
        <v>0</v>
      </c>
      <c r="P59" s="196">
        <v>5.75</v>
      </c>
      <c r="Q59" s="196">
        <v>0.45</v>
      </c>
      <c r="R59" s="196">
        <v>0.52</v>
      </c>
      <c r="S59" s="196">
        <v>0.32</v>
      </c>
      <c r="T59" s="196">
        <v>0</v>
      </c>
      <c r="U59" s="196">
        <v>1.03</v>
      </c>
      <c r="V59" s="196">
        <v>0.26</v>
      </c>
      <c r="W59" s="196">
        <v>0.56999999999999995</v>
      </c>
      <c r="X59" s="196">
        <v>2.06</v>
      </c>
      <c r="Y59" s="196">
        <v>0</v>
      </c>
      <c r="Z59" s="196">
        <v>3.12</v>
      </c>
      <c r="AA59" s="196">
        <v>1.1100000000000001</v>
      </c>
      <c r="AB59" s="196">
        <v>0</v>
      </c>
      <c r="AC59" s="196">
        <v>0</v>
      </c>
      <c r="AD59" s="196">
        <v>17.8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18.05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13.85</v>
      </c>
      <c r="E60" s="196">
        <v>0</v>
      </c>
      <c r="F60" s="196">
        <v>5.33</v>
      </c>
      <c r="G60" s="196">
        <v>15.99</v>
      </c>
      <c r="H60" s="196">
        <v>0</v>
      </c>
      <c r="I60" s="196">
        <v>7.06</v>
      </c>
      <c r="J60" s="196">
        <v>21.52</v>
      </c>
      <c r="K60" s="196">
        <v>7.39</v>
      </c>
      <c r="L60" s="196">
        <v>175.34</v>
      </c>
      <c r="M60" s="196">
        <v>1.1299999999999999</v>
      </c>
      <c r="N60" s="196">
        <v>0.73</v>
      </c>
      <c r="O60" s="196">
        <v>0</v>
      </c>
      <c r="P60" s="196">
        <v>5.75</v>
      </c>
      <c r="Q60" s="196">
        <v>0.45</v>
      </c>
      <c r="R60" s="196">
        <v>0.52</v>
      </c>
      <c r="S60" s="196">
        <v>0.32</v>
      </c>
      <c r="T60" s="196">
        <v>0</v>
      </c>
      <c r="U60" s="196">
        <v>1.03</v>
      </c>
      <c r="V60" s="196">
        <v>0.26</v>
      </c>
      <c r="W60" s="196">
        <v>0.56999999999999995</v>
      </c>
      <c r="X60" s="196">
        <v>2.06</v>
      </c>
      <c r="Y60" s="196">
        <v>0</v>
      </c>
      <c r="Z60" s="196">
        <v>3.12</v>
      </c>
      <c r="AA60" s="196">
        <v>1.1100000000000001</v>
      </c>
      <c r="AB60" s="196">
        <v>0</v>
      </c>
      <c r="AC60" s="196">
        <v>0</v>
      </c>
      <c r="AD60" s="196">
        <v>17.8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18.05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13.85</v>
      </c>
      <c r="E61" s="196">
        <v>0</v>
      </c>
      <c r="F61" s="196">
        <v>5.33</v>
      </c>
      <c r="G61" s="196">
        <v>15.99</v>
      </c>
      <c r="H61" s="196">
        <v>0</v>
      </c>
      <c r="I61" s="196">
        <v>7.06</v>
      </c>
      <c r="J61" s="196">
        <v>21.52</v>
      </c>
      <c r="K61" s="196">
        <v>7.39</v>
      </c>
      <c r="L61" s="196">
        <v>175.34</v>
      </c>
      <c r="M61" s="196">
        <v>1.1299999999999999</v>
      </c>
      <c r="N61" s="196">
        <v>0.73</v>
      </c>
      <c r="O61" s="196">
        <v>0</v>
      </c>
      <c r="P61" s="196">
        <v>5.75</v>
      </c>
      <c r="Q61" s="196">
        <v>0.45</v>
      </c>
      <c r="R61" s="196">
        <v>0.52</v>
      </c>
      <c r="S61" s="196">
        <v>0.32</v>
      </c>
      <c r="T61" s="196">
        <v>0</v>
      </c>
      <c r="U61" s="196">
        <v>1.03</v>
      </c>
      <c r="V61" s="196">
        <v>0.26</v>
      </c>
      <c r="W61" s="196">
        <v>0.56999999999999995</v>
      </c>
      <c r="X61" s="196">
        <v>2.06</v>
      </c>
      <c r="Y61" s="196">
        <v>0</v>
      </c>
      <c r="Z61" s="196">
        <v>3.11</v>
      </c>
      <c r="AA61" s="196">
        <v>1.1100000000000001</v>
      </c>
      <c r="AB61" s="196">
        <v>0</v>
      </c>
      <c r="AC61" s="196">
        <v>0</v>
      </c>
      <c r="AD61" s="196">
        <v>17.8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18.05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13.85</v>
      </c>
      <c r="E62" s="196">
        <v>0</v>
      </c>
      <c r="F62" s="196">
        <v>5.33</v>
      </c>
      <c r="G62" s="196">
        <v>15.99</v>
      </c>
      <c r="H62" s="196">
        <v>0</v>
      </c>
      <c r="I62" s="196">
        <v>7.06</v>
      </c>
      <c r="J62" s="196">
        <v>21.52</v>
      </c>
      <c r="K62" s="196">
        <v>7.39</v>
      </c>
      <c r="L62" s="196">
        <v>146.54</v>
      </c>
      <c r="M62" s="196">
        <v>1.1299999999999999</v>
      </c>
      <c r="N62" s="196">
        <v>0.73</v>
      </c>
      <c r="O62" s="196">
        <v>0</v>
      </c>
      <c r="P62" s="196">
        <v>5.75</v>
      </c>
      <c r="Q62" s="196">
        <v>0.45</v>
      </c>
      <c r="R62" s="196">
        <v>0.52</v>
      </c>
      <c r="S62" s="196">
        <v>0.32</v>
      </c>
      <c r="T62" s="196">
        <v>0</v>
      </c>
      <c r="U62" s="196">
        <v>1.03</v>
      </c>
      <c r="V62" s="196">
        <v>0.26</v>
      </c>
      <c r="W62" s="196">
        <v>0.56999999999999995</v>
      </c>
      <c r="X62" s="196">
        <v>2.06</v>
      </c>
      <c r="Y62" s="196">
        <v>0</v>
      </c>
      <c r="Z62" s="196">
        <v>3.11</v>
      </c>
      <c r="AA62" s="196">
        <v>1.1100000000000001</v>
      </c>
      <c r="AB62" s="196">
        <v>0</v>
      </c>
      <c r="AC62" s="196">
        <v>0</v>
      </c>
      <c r="AD62" s="196">
        <v>17.8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18.05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13.85</v>
      </c>
      <c r="E63" s="196">
        <v>0</v>
      </c>
      <c r="F63" s="196">
        <v>5.33</v>
      </c>
      <c r="G63" s="196">
        <v>15.99</v>
      </c>
      <c r="H63" s="196">
        <v>0</v>
      </c>
      <c r="I63" s="196">
        <v>7.06</v>
      </c>
      <c r="J63" s="196">
        <v>21.52</v>
      </c>
      <c r="K63" s="196">
        <v>7.39</v>
      </c>
      <c r="L63" s="196">
        <v>146.54</v>
      </c>
      <c r="M63" s="196">
        <v>1.1299999999999999</v>
      </c>
      <c r="N63" s="196">
        <v>0.73</v>
      </c>
      <c r="O63" s="196">
        <v>0</v>
      </c>
      <c r="P63" s="196">
        <v>5.75</v>
      </c>
      <c r="Q63" s="196">
        <v>0.45</v>
      </c>
      <c r="R63" s="196">
        <v>0.52</v>
      </c>
      <c r="S63" s="196">
        <v>0.32</v>
      </c>
      <c r="T63" s="196">
        <v>0</v>
      </c>
      <c r="U63" s="196">
        <v>1.03</v>
      </c>
      <c r="V63" s="196">
        <v>0.25</v>
      </c>
      <c r="W63" s="196">
        <v>0.56999999999999995</v>
      </c>
      <c r="X63" s="196">
        <v>2.06</v>
      </c>
      <c r="Y63" s="196">
        <v>0</v>
      </c>
      <c r="Z63" s="196">
        <v>3.12</v>
      </c>
      <c r="AA63" s="196">
        <v>1.1100000000000001</v>
      </c>
      <c r="AB63" s="196">
        <v>0</v>
      </c>
      <c r="AC63" s="196">
        <v>0</v>
      </c>
      <c r="AD63" s="196">
        <v>17.8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18.05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13.85</v>
      </c>
      <c r="E64" s="196">
        <v>0</v>
      </c>
      <c r="F64" s="196">
        <v>5.33</v>
      </c>
      <c r="G64" s="196">
        <v>15.99</v>
      </c>
      <c r="H64" s="196">
        <v>0</v>
      </c>
      <c r="I64" s="196">
        <v>7.06</v>
      </c>
      <c r="J64" s="196">
        <v>21.52</v>
      </c>
      <c r="K64" s="196">
        <v>7.39</v>
      </c>
      <c r="L64" s="196">
        <v>98.56</v>
      </c>
      <c r="M64" s="196">
        <v>1.1299999999999999</v>
      </c>
      <c r="N64" s="196">
        <v>0.73</v>
      </c>
      <c r="O64" s="196">
        <v>0</v>
      </c>
      <c r="P64" s="196">
        <v>5.75</v>
      </c>
      <c r="Q64" s="196">
        <v>3.89</v>
      </c>
      <c r="R64" s="196">
        <v>0.52</v>
      </c>
      <c r="S64" s="196">
        <v>4.26</v>
      </c>
      <c r="T64" s="196">
        <v>0</v>
      </c>
      <c r="U64" s="196">
        <v>1.03</v>
      </c>
      <c r="V64" s="196">
        <v>0.25</v>
      </c>
      <c r="W64" s="196">
        <v>0.56999999999999995</v>
      </c>
      <c r="X64" s="196">
        <v>2.06</v>
      </c>
      <c r="Y64" s="196">
        <v>0</v>
      </c>
      <c r="Z64" s="196">
        <v>3.12</v>
      </c>
      <c r="AA64" s="196">
        <v>1.1100000000000001</v>
      </c>
      <c r="AB64" s="196">
        <v>0</v>
      </c>
      <c r="AC64" s="196">
        <v>0</v>
      </c>
      <c r="AD64" s="196">
        <v>17.8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18.05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13.85</v>
      </c>
      <c r="E65" s="196">
        <v>0</v>
      </c>
      <c r="F65" s="196">
        <v>5.33</v>
      </c>
      <c r="G65" s="196">
        <v>15.99</v>
      </c>
      <c r="H65" s="196">
        <v>0</v>
      </c>
      <c r="I65" s="196">
        <v>7.06</v>
      </c>
      <c r="J65" s="196">
        <v>21.52</v>
      </c>
      <c r="K65" s="196">
        <v>7.38</v>
      </c>
      <c r="L65" s="196">
        <v>26.26</v>
      </c>
      <c r="M65" s="196">
        <v>1.1299999999999999</v>
      </c>
      <c r="N65" s="196">
        <v>0.73</v>
      </c>
      <c r="O65" s="196">
        <v>0</v>
      </c>
      <c r="P65" s="196">
        <v>5.75</v>
      </c>
      <c r="Q65" s="196">
        <v>0.27</v>
      </c>
      <c r="R65" s="196">
        <v>0.52</v>
      </c>
      <c r="S65" s="196">
        <v>0.33</v>
      </c>
      <c r="T65" s="196">
        <v>0</v>
      </c>
      <c r="U65" s="196">
        <v>1.03</v>
      </c>
      <c r="V65" s="196">
        <v>0.25</v>
      </c>
      <c r="W65" s="196">
        <v>0.56999999999999995</v>
      </c>
      <c r="X65" s="196">
        <v>2.06</v>
      </c>
      <c r="Y65" s="196">
        <v>0</v>
      </c>
      <c r="Z65" s="196">
        <v>3.12</v>
      </c>
      <c r="AA65" s="196">
        <v>1.1100000000000001</v>
      </c>
      <c r="AB65" s="196">
        <v>0</v>
      </c>
      <c r="AC65" s="196">
        <v>0</v>
      </c>
      <c r="AD65" s="196">
        <v>17.8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18.05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13.85</v>
      </c>
      <c r="E66" s="196">
        <v>0</v>
      </c>
      <c r="F66" s="196">
        <v>5.33</v>
      </c>
      <c r="G66" s="196">
        <v>15.99</v>
      </c>
      <c r="H66" s="196">
        <v>0</v>
      </c>
      <c r="I66" s="196">
        <v>7.06</v>
      </c>
      <c r="J66" s="196">
        <v>21.52</v>
      </c>
      <c r="K66" s="196">
        <v>7.38</v>
      </c>
      <c r="L66" s="196">
        <v>23.2</v>
      </c>
      <c r="M66" s="196">
        <v>1.1299999999999999</v>
      </c>
      <c r="N66" s="196">
        <v>0.73</v>
      </c>
      <c r="O66" s="196">
        <v>0</v>
      </c>
      <c r="P66" s="196">
        <v>5.75</v>
      </c>
      <c r="Q66" s="196">
        <v>0.27</v>
      </c>
      <c r="R66" s="196">
        <v>0.52</v>
      </c>
      <c r="S66" s="196">
        <v>0.33</v>
      </c>
      <c r="T66" s="196">
        <v>0</v>
      </c>
      <c r="U66" s="196">
        <v>1.03</v>
      </c>
      <c r="V66" s="196">
        <v>0.25</v>
      </c>
      <c r="W66" s="196">
        <v>0.56999999999999995</v>
      </c>
      <c r="X66" s="196">
        <v>2.06</v>
      </c>
      <c r="Y66" s="196">
        <v>0</v>
      </c>
      <c r="Z66" s="196">
        <v>3.12</v>
      </c>
      <c r="AA66" s="196">
        <v>1.1100000000000001</v>
      </c>
      <c r="AB66" s="196">
        <v>0</v>
      </c>
      <c r="AC66" s="196">
        <v>0</v>
      </c>
      <c r="AD66" s="196">
        <v>17.8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18.05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13.85</v>
      </c>
      <c r="E67" s="196">
        <v>0</v>
      </c>
      <c r="F67" s="196">
        <v>5.33</v>
      </c>
      <c r="G67" s="196">
        <v>15.99</v>
      </c>
      <c r="H67" s="196">
        <v>0</v>
      </c>
      <c r="I67" s="196">
        <v>7.06</v>
      </c>
      <c r="J67" s="196">
        <v>21.52</v>
      </c>
      <c r="K67" s="196">
        <v>7.38</v>
      </c>
      <c r="L67" s="196">
        <v>23.2</v>
      </c>
      <c r="M67" s="196">
        <v>1.1299999999999999</v>
      </c>
      <c r="N67" s="196">
        <v>0.73</v>
      </c>
      <c r="O67" s="196">
        <v>0</v>
      </c>
      <c r="P67" s="196">
        <v>5.75</v>
      </c>
      <c r="Q67" s="196">
        <v>0.27</v>
      </c>
      <c r="R67" s="196">
        <v>0.52</v>
      </c>
      <c r="S67" s="196">
        <v>0.33</v>
      </c>
      <c r="T67" s="196">
        <v>0</v>
      </c>
      <c r="U67" s="196">
        <v>1.03</v>
      </c>
      <c r="V67" s="196">
        <v>0.25</v>
      </c>
      <c r="W67" s="196">
        <v>0.56999999999999995</v>
      </c>
      <c r="X67" s="196">
        <v>2.06</v>
      </c>
      <c r="Y67" s="196">
        <v>0</v>
      </c>
      <c r="Z67" s="196">
        <v>3.12</v>
      </c>
      <c r="AA67" s="196">
        <v>1.1100000000000001</v>
      </c>
      <c r="AB67" s="196">
        <v>0</v>
      </c>
      <c r="AC67" s="196">
        <v>0</v>
      </c>
      <c r="AD67" s="196">
        <v>17.8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19.61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13.85</v>
      </c>
      <c r="E68" s="196">
        <v>0</v>
      </c>
      <c r="F68" s="196">
        <v>5.33</v>
      </c>
      <c r="G68" s="196">
        <v>15.99</v>
      </c>
      <c r="H68" s="196">
        <v>0</v>
      </c>
      <c r="I68" s="196">
        <v>7.06</v>
      </c>
      <c r="J68" s="196">
        <v>21.52</v>
      </c>
      <c r="K68" s="196">
        <v>7.38</v>
      </c>
      <c r="L68" s="196">
        <v>23.2</v>
      </c>
      <c r="M68" s="196">
        <v>1.1299999999999999</v>
      </c>
      <c r="N68" s="196">
        <v>0.73</v>
      </c>
      <c r="O68" s="196">
        <v>0</v>
      </c>
      <c r="P68" s="196">
        <v>5.75</v>
      </c>
      <c r="Q68" s="196">
        <v>0.27</v>
      </c>
      <c r="R68" s="196">
        <v>0.52</v>
      </c>
      <c r="S68" s="196">
        <v>0.33</v>
      </c>
      <c r="T68" s="196">
        <v>0</v>
      </c>
      <c r="U68" s="196">
        <v>1.03</v>
      </c>
      <c r="V68" s="196">
        <v>0.25</v>
      </c>
      <c r="W68" s="196">
        <v>0.56999999999999995</v>
      </c>
      <c r="X68" s="196">
        <v>2.06</v>
      </c>
      <c r="Y68" s="196">
        <v>0</v>
      </c>
      <c r="Z68" s="196">
        <v>3.12</v>
      </c>
      <c r="AA68" s="196">
        <v>1.1100000000000001</v>
      </c>
      <c r="AB68" s="196">
        <v>0</v>
      </c>
      <c r="AC68" s="196">
        <v>0</v>
      </c>
      <c r="AD68" s="196">
        <v>17.8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19.61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14.01</v>
      </c>
      <c r="E69" s="196">
        <v>0</v>
      </c>
      <c r="F69" s="196">
        <v>5.33</v>
      </c>
      <c r="G69" s="196">
        <v>15.99</v>
      </c>
      <c r="H69" s="196">
        <v>0</v>
      </c>
      <c r="I69" s="196">
        <v>7.06</v>
      </c>
      <c r="J69" s="196">
        <v>21.52</v>
      </c>
      <c r="K69" s="196">
        <v>7.38</v>
      </c>
      <c r="L69" s="196">
        <v>23.2</v>
      </c>
      <c r="M69" s="196">
        <v>1.1299999999999999</v>
      </c>
      <c r="N69" s="196">
        <v>0.73</v>
      </c>
      <c r="O69" s="196">
        <v>0</v>
      </c>
      <c r="P69" s="196">
        <v>5.75</v>
      </c>
      <c r="Q69" s="196">
        <v>0.27</v>
      </c>
      <c r="R69" s="196">
        <v>0.52</v>
      </c>
      <c r="S69" s="196">
        <v>0.33</v>
      </c>
      <c r="T69" s="196">
        <v>0</v>
      </c>
      <c r="U69" s="196">
        <v>1.03</v>
      </c>
      <c r="V69" s="196">
        <v>0.25</v>
      </c>
      <c r="W69" s="196">
        <v>0.5</v>
      </c>
      <c r="X69" s="196">
        <v>2.06</v>
      </c>
      <c r="Y69" s="196">
        <v>0</v>
      </c>
      <c r="Z69" s="196">
        <v>3.12</v>
      </c>
      <c r="AA69" s="196">
        <v>1.1100000000000001</v>
      </c>
      <c r="AB69" s="196">
        <v>0</v>
      </c>
      <c r="AC69" s="196">
        <v>0</v>
      </c>
      <c r="AD69" s="196">
        <v>17.8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19.61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14.01</v>
      </c>
      <c r="E70" s="196">
        <v>0</v>
      </c>
      <c r="F70" s="196">
        <v>5.33</v>
      </c>
      <c r="G70" s="196">
        <v>15.99</v>
      </c>
      <c r="H70" s="196">
        <v>0</v>
      </c>
      <c r="I70" s="196">
        <v>7.06</v>
      </c>
      <c r="J70" s="196">
        <v>21.52</v>
      </c>
      <c r="K70" s="196">
        <v>7.38</v>
      </c>
      <c r="L70" s="196">
        <v>23.2</v>
      </c>
      <c r="M70" s="196">
        <v>1.1299999999999999</v>
      </c>
      <c r="N70" s="196">
        <v>0.73</v>
      </c>
      <c r="O70" s="196">
        <v>0</v>
      </c>
      <c r="P70" s="196">
        <v>5.75</v>
      </c>
      <c r="Q70" s="196">
        <v>0.27</v>
      </c>
      <c r="R70" s="196">
        <v>0.52</v>
      </c>
      <c r="S70" s="196">
        <v>0.33</v>
      </c>
      <c r="T70" s="196">
        <v>0</v>
      </c>
      <c r="U70" s="196">
        <v>1.03</v>
      </c>
      <c r="V70" s="196">
        <v>0.25</v>
      </c>
      <c r="W70" s="196">
        <v>0.5</v>
      </c>
      <c r="X70" s="196">
        <v>2.06</v>
      </c>
      <c r="Y70" s="196">
        <v>0</v>
      </c>
      <c r="Z70" s="196">
        <v>3.12</v>
      </c>
      <c r="AA70" s="196">
        <v>1.1100000000000001</v>
      </c>
      <c r="AB70" s="196">
        <v>0</v>
      </c>
      <c r="AC70" s="196">
        <v>0</v>
      </c>
      <c r="AD70" s="196">
        <v>17.8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19.61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14.01</v>
      </c>
      <c r="E71" s="196">
        <v>0</v>
      </c>
      <c r="F71" s="196">
        <v>5.33</v>
      </c>
      <c r="G71" s="196">
        <v>15.99</v>
      </c>
      <c r="H71" s="196">
        <v>0</v>
      </c>
      <c r="I71" s="196">
        <v>7.06</v>
      </c>
      <c r="J71" s="196">
        <v>21.52</v>
      </c>
      <c r="K71" s="196">
        <v>7.38</v>
      </c>
      <c r="L71" s="196">
        <v>23.2</v>
      </c>
      <c r="M71" s="196">
        <v>1.1299999999999999</v>
      </c>
      <c r="N71" s="196">
        <v>0.73</v>
      </c>
      <c r="O71" s="196">
        <v>0</v>
      </c>
      <c r="P71" s="196">
        <v>5.75</v>
      </c>
      <c r="Q71" s="196">
        <v>0.13</v>
      </c>
      <c r="R71" s="196">
        <v>0.52</v>
      </c>
      <c r="S71" s="196">
        <v>0.33</v>
      </c>
      <c r="T71" s="196">
        <v>0</v>
      </c>
      <c r="U71" s="196">
        <v>1.03</v>
      </c>
      <c r="V71" s="196">
        <v>0.25</v>
      </c>
      <c r="W71" s="196">
        <v>0.5</v>
      </c>
      <c r="X71" s="196">
        <v>2.06</v>
      </c>
      <c r="Y71" s="196">
        <v>0</v>
      </c>
      <c r="Z71" s="196">
        <v>3.12</v>
      </c>
      <c r="AA71" s="196">
        <v>1.1100000000000001</v>
      </c>
      <c r="AB71" s="196">
        <v>0</v>
      </c>
      <c r="AC71" s="196">
        <v>0</v>
      </c>
      <c r="AD71" s="196">
        <v>17.8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19.61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14.01</v>
      </c>
      <c r="E72" s="196">
        <v>0</v>
      </c>
      <c r="F72" s="196">
        <v>5.33</v>
      </c>
      <c r="G72" s="196">
        <v>15.99</v>
      </c>
      <c r="H72" s="196">
        <v>0</v>
      </c>
      <c r="I72" s="196">
        <v>7.06</v>
      </c>
      <c r="J72" s="196">
        <v>21.52</v>
      </c>
      <c r="K72" s="196">
        <v>0.37</v>
      </c>
      <c r="L72" s="196">
        <v>23.2</v>
      </c>
      <c r="M72" s="196">
        <v>1.1299999999999999</v>
      </c>
      <c r="N72" s="196">
        <v>0.73</v>
      </c>
      <c r="O72" s="196">
        <v>0</v>
      </c>
      <c r="P72" s="196">
        <v>5.75</v>
      </c>
      <c r="Q72" s="196">
        <v>0.13</v>
      </c>
      <c r="R72" s="196">
        <v>0.52</v>
      </c>
      <c r="S72" s="196">
        <v>0.33</v>
      </c>
      <c r="T72" s="196">
        <v>0</v>
      </c>
      <c r="U72" s="196">
        <v>1.03</v>
      </c>
      <c r="V72" s="196">
        <v>0.25</v>
      </c>
      <c r="W72" s="196">
        <v>0.5</v>
      </c>
      <c r="X72" s="196">
        <v>2.06</v>
      </c>
      <c r="Y72" s="196">
        <v>0</v>
      </c>
      <c r="Z72" s="196">
        <v>3.12</v>
      </c>
      <c r="AA72" s="196">
        <v>1.1100000000000001</v>
      </c>
      <c r="AB72" s="196">
        <v>0</v>
      </c>
      <c r="AC72" s="196">
        <v>0</v>
      </c>
      <c r="AD72" s="196">
        <v>17.8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19.61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14.01</v>
      </c>
      <c r="E73" s="196">
        <v>0</v>
      </c>
      <c r="F73" s="196">
        <v>5.33</v>
      </c>
      <c r="G73" s="196">
        <v>15.99</v>
      </c>
      <c r="H73" s="196">
        <v>0</v>
      </c>
      <c r="I73" s="196">
        <v>7.06</v>
      </c>
      <c r="J73" s="196">
        <v>21.52</v>
      </c>
      <c r="K73" s="196">
        <v>0.37</v>
      </c>
      <c r="L73" s="196">
        <v>23.2</v>
      </c>
      <c r="M73" s="196">
        <v>1.1299999999999999</v>
      </c>
      <c r="N73" s="196">
        <v>0.73</v>
      </c>
      <c r="O73" s="196">
        <v>0</v>
      </c>
      <c r="P73" s="196">
        <v>5.75</v>
      </c>
      <c r="Q73" s="196">
        <v>0.13</v>
      </c>
      <c r="R73" s="196">
        <v>0.52</v>
      </c>
      <c r="S73" s="196">
        <v>0.33</v>
      </c>
      <c r="T73" s="196">
        <v>0</v>
      </c>
      <c r="U73" s="196">
        <v>1.03</v>
      </c>
      <c r="V73" s="196">
        <v>0.25</v>
      </c>
      <c r="W73" s="196">
        <v>0.5</v>
      </c>
      <c r="X73" s="196">
        <v>2.06</v>
      </c>
      <c r="Y73" s="196">
        <v>0</v>
      </c>
      <c r="Z73" s="196">
        <v>3.12</v>
      </c>
      <c r="AA73" s="196">
        <v>1.1100000000000001</v>
      </c>
      <c r="AB73" s="196">
        <v>0</v>
      </c>
      <c r="AC73" s="196">
        <v>0</v>
      </c>
      <c r="AD73" s="196">
        <v>17.8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19.61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14.01</v>
      </c>
      <c r="E74" s="196">
        <v>0</v>
      </c>
      <c r="F74" s="196">
        <v>5.33</v>
      </c>
      <c r="G74" s="196">
        <v>15.99</v>
      </c>
      <c r="H74" s="196">
        <v>0</v>
      </c>
      <c r="I74" s="196">
        <v>7.06</v>
      </c>
      <c r="J74" s="196">
        <v>21.52</v>
      </c>
      <c r="K74" s="196">
        <v>0.37</v>
      </c>
      <c r="L74" s="196">
        <v>23.2</v>
      </c>
      <c r="M74" s="196">
        <v>1.1299999999999999</v>
      </c>
      <c r="N74" s="196">
        <v>0.73</v>
      </c>
      <c r="O74" s="196">
        <v>0</v>
      </c>
      <c r="P74" s="196">
        <v>5.75</v>
      </c>
      <c r="Q74" s="196">
        <v>0.13</v>
      </c>
      <c r="R74" s="196">
        <v>0.52</v>
      </c>
      <c r="S74" s="196">
        <v>0.33</v>
      </c>
      <c r="T74" s="196">
        <v>0</v>
      </c>
      <c r="U74" s="196">
        <v>1.03</v>
      </c>
      <c r="V74" s="196">
        <v>0.25</v>
      </c>
      <c r="W74" s="196">
        <v>0.5</v>
      </c>
      <c r="X74" s="196">
        <v>2.06</v>
      </c>
      <c r="Y74" s="196">
        <v>0</v>
      </c>
      <c r="Z74" s="196">
        <v>3.12</v>
      </c>
      <c r="AA74" s="196">
        <v>1.1100000000000001</v>
      </c>
      <c r="AB74" s="196">
        <v>0</v>
      </c>
      <c r="AC74" s="196">
        <v>0</v>
      </c>
      <c r="AD74" s="196">
        <v>17.8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14.01</v>
      </c>
      <c r="E75" s="196">
        <v>0</v>
      </c>
      <c r="F75" s="196">
        <v>5.33</v>
      </c>
      <c r="G75" s="196">
        <v>15.99</v>
      </c>
      <c r="H75" s="196">
        <v>0</v>
      </c>
      <c r="I75" s="196">
        <v>7.06</v>
      </c>
      <c r="J75" s="196">
        <v>21.52</v>
      </c>
      <c r="K75" s="196">
        <v>0.37</v>
      </c>
      <c r="L75" s="196">
        <v>23.2</v>
      </c>
      <c r="M75" s="196">
        <v>1.1299999999999999</v>
      </c>
      <c r="N75" s="196">
        <v>0.73</v>
      </c>
      <c r="O75" s="196">
        <v>0</v>
      </c>
      <c r="P75" s="196">
        <v>5.75</v>
      </c>
      <c r="Q75" s="196">
        <v>0.13</v>
      </c>
      <c r="R75" s="196">
        <v>0.52</v>
      </c>
      <c r="S75" s="196">
        <v>0.33</v>
      </c>
      <c r="T75" s="196">
        <v>0</v>
      </c>
      <c r="U75" s="196">
        <v>1.03</v>
      </c>
      <c r="V75" s="196">
        <v>0.25</v>
      </c>
      <c r="W75" s="196">
        <v>0.5</v>
      </c>
      <c r="X75" s="196">
        <v>2.06</v>
      </c>
      <c r="Y75" s="196">
        <v>0</v>
      </c>
      <c r="Z75" s="196">
        <v>3.12</v>
      </c>
      <c r="AA75" s="196">
        <v>1.1100000000000001</v>
      </c>
      <c r="AB75" s="196">
        <v>0</v>
      </c>
      <c r="AC75" s="196">
        <v>0</v>
      </c>
      <c r="AD75" s="196">
        <v>17.8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14.01</v>
      </c>
      <c r="E76" s="196">
        <v>0</v>
      </c>
      <c r="F76" s="196">
        <v>5.33</v>
      </c>
      <c r="G76" s="196">
        <v>15.99</v>
      </c>
      <c r="H76" s="196">
        <v>0</v>
      </c>
      <c r="I76" s="196">
        <v>7.06</v>
      </c>
      <c r="J76" s="196">
        <v>21.52</v>
      </c>
      <c r="K76" s="196">
        <v>0.37</v>
      </c>
      <c r="L76" s="196">
        <v>23.2</v>
      </c>
      <c r="M76" s="196">
        <v>1.1299999999999999</v>
      </c>
      <c r="N76" s="196">
        <v>0.73</v>
      </c>
      <c r="O76" s="196">
        <v>0</v>
      </c>
      <c r="P76" s="196">
        <v>5.75</v>
      </c>
      <c r="Q76" s="196">
        <v>0.13</v>
      </c>
      <c r="R76" s="196">
        <v>0.52</v>
      </c>
      <c r="S76" s="196">
        <v>0.33</v>
      </c>
      <c r="T76" s="196">
        <v>0</v>
      </c>
      <c r="U76" s="196">
        <v>1.03</v>
      </c>
      <c r="V76" s="196">
        <v>0.25</v>
      </c>
      <c r="W76" s="196">
        <v>0.5</v>
      </c>
      <c r="X76" s="196">
        <v>2.06</v>
      </c>
      <c r="Y76" s="196">
        <v>0</v>
      </c>
      <c r="Z76" s="196">
        <v>3.12</v>
      </c>
      <c r="AA76" s="196">
        <v>1.1100000000000001</v>
      </c>
      <c r="AB76" s="196">
        <v>0</v>
      </c>
      <c r="AC76" s="196">
        <v>0</v>
      </c>
      <c r="AD76" s="196">
        <v>17.8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14.01</v>
      </c>
      <c r="E77" s="196">
        <v>0</v>
      </c>
      <c r="F77" s="196">
        <v>5.33</v>
      </c>
      <c r="G77" s="196">
        <v>15.99</v>
      </c>
      <c r="H77" s="196">
        <v>0</v>
      </c>
      <c r="I77" s="196">
        <v>7.06</v>
      </c>
      <c r="J77" s="196">
        <v>21.52</v>
      </c>
      <c r="K77" s="196">
        <v>0.37</v>
      </c>
      <c r="L77" s="196">
        <v>23.2</v>
      </c>
      <c r="M77" s="196">
        <v>1.1299999999999999</v>
      </c>
      <c r="N77" s="196">
        <v>0.73</v>
      </c>
      <c r="O77" s="196">
        <v>0</v>
      </c>
      <c r="P77" s="196">
        <v>5.75</v>
      </c>
      <c r="Q77" s="196">
        <v>0.13</v>
      </c>
      <c r="R77" s="196">
        <v>0.52</v>
      </c>
      <c r="S77" s="196">
        <v>0.33</v>
      </c>
      <c r="T77" s="196">
        <v>0</v>
      </c>
      <c r="U77" s="196">
        <v>1.03</v>
      </c>
      <c r="V77" s="196">
        <v>0.25</v>
      </c>
      <c r="W77" s="196">
        <v>0.5</v>
      </c>
      <c r="X77" s="196">
        <v>2.06</v>
      </c>
      <c r="Y77" s="196">
        <v>0</v>
      </c>
      <c r="Z77" s="196">
        <v>3.12</v>
      </c>
      <c r="AA77" s="196">
        <v>1.1100000000000001</v>
      </c>
      <c r="AB77" s="196">
        <v>0</v>
      </c>
      <c r="AC77" s="196">
        <v>0</v>
      </c>
      <c r="AD77" s="196">
        <v>17.8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14.01</v>
      </c>
      <c r="E78" s="196">
        <v>0</v>
      </c>
      <c r="F78" s="196">
        <v>5.33</v>
      </c>
      <c r="G78" s="196">
        <v>15.99</v>
      </c>
      <c r="H78" s="196">
        <v>0</v>
      </c>
      <c r="I78" s="196">
        <v>7.06</v>
      </c>
      <c r="J78" s="196">
        <v>21.52</v>
      </c>
      <c r="K78" s="196">
        <v>0.37</v>
      </c>
      <c r="L78" s="196">
        <v>23.2</v>
      </c>
      <c r="M78" s="196">
        <v>1.1299999999999999</v>
      </c>
      <c r="N78" s="196">
        <v>0.73</v>
      </c>
      <c r="O78" s="196">
        <v>0</v>
      </c>
      <c r="P78" s="196">
        <v>5.75</v>
      </c>
      <c r="Q78" s="196">
        <v>0.13</v>
      </c>
      <c r="R78" s="196">
        <v>0.52</v>
      </c>
      <c r="S78" s="196">
        <v>0.33</v>
      </c>
      <c r="T78" s="196">
        <v>0</v>
      </c>
      <c r="U78" s="196">
        <v>1.03</v>
      </c>
      <c r="V78" s="196">
        <v>0.25</v>
      </c>
      <c r="W78" s="196">
        <v>0.5</v>
      </c>
      <c r="X78" s="196">
        <v>2.06</v>
      </c>
      <c r="Y78" s="196">
        <v>0</v>
      </c>
      <c r="Z78" s="196">
        <v>3.12</v>
      </c>
      <c r="AA78" s="196">
        <v>1.1100000000000001</v>
      </c>
      <c r="AB78" s="196">
        <v>0</v>
      </c>
      <c r="AC78" s="196">
        <v>0</v>
      </c>
      <c r="AD78" s="196">
        <v>17.8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14.01</v>
      </c>
      <c r="E79" s="196">
        <v>0</v>
      </c>
      <c r="F79" s="196">
        <v>5.33</v>
      </c>
      <c r="G79" s="196">
        <v>15.99</v>
      </c>
      <c r="H79" s="196">
        <v>0</v>
      </c>
      <c r="I79" s="196">
        <v>7.06</v>
      </c>
      <c r="J79" s="196">
        <v>21.52</v>
      </c>
      <c r="K79" s="196">
        <v>0.37</v>
      </c>
      <c r="L79" s="196">
        <v>23.2</v>
      </c>
      <c r="M79" s="196">
        <v>1.1299999999999999</v>
      </c>
      <c r="N79" s="196">
        <v>0.73</v>
      </c>
      <c r="O79" s="196">
        <v>0</v>
      </c>
      <c r="P79" s="196">
        <v>5.75</v>
      </c>
      <c r="Q79" s="196">
        <v>0.13</v>
      </c>
      <c r="R79" s="196">
        <v>0.52</v>
      </c>
      <c r="S79" s="196">
        <v>0.33</v>
      </c>
      <c r="T79" s="196">
        <v>0</v>
      </c>
      <c r="U79" s="196">
        <v>1.03</v>
      </c>
      <c r="V79" s="196">
        <v>0.25</v>
      </c>
      <c r="W79" s="196">
        <v>0.5</v>
      </c>
      <c r="X79" s="196">
        <v>2.06</v>
      </c>
      <c r="Y79" s="196">
        <v>0</v>
      </c>
      <c r="Z79" s="196">
        <v>3.12</v>
      </c>
      <c r="AA79" s="196">
        <v>1.1100000000000001</v>
      </c>
      <c r="AB79" s="196">
        <v>0</v>
      </c>
      <c r="AC79" s="196">
        <v>0</v>
      </c>
      <c r="AD79" s="196">
        <v>17.8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14.01</v>
      </c>
      <c r="E80" s="196">
        <v>0</v>
      </c>
      <c r="F80" s="196">
        <v>5.33</v>
      </c>
      <c r="G80" s="196">
        <v>15.99</v>
      </c>
      <c r="H80" s="196">
        <v>0</v>
      </c>
      <c r="I80" s="196">
        <v>7.06</v>
      </c>
      <c r="J80" s="196">
        <v>21.52</v>
      </c>
      <c r="K80" s="196">
        <v>0.37</v>
      </c>
      <c r="L80" s="196">
        <v>23.2</v>
      </c>
      <c r="M80" s="196">
        <v>1.1299999999999999</v>
      </c>
      <c r="N80" s="196">
        <v>0.73</v>
      </c>
      <c r="O80" s="196">
        <v>0</v>
      </c>
      <c r="P80" s="196">
        <v>5.75</v>
      </c>
      <c r="Q80" s="196">
        <v>0.13</v>
      </c>
      <c r="R80" s="196">
        <v>0.52</v>
      </c>
      <c r="S80" s="196">
        <v>0.33</v>
      </c>
      <c r="T80" s="196">
        <v>0</v>
      </c>
      <c r="U80" s="196">
        <v>1.03</v>
      </c>
      <c r="V80" s="196">
        <v>0.25</v>
      </c>
      <c r="W80" s="196">
        <v>0.5</v>
      </c>
      <c r="X80" s="196">
        <v>2.06</v>
      </c>
      <c r="Y80" s="196">
        <v>0</v>
      </c>
      <c r="Z80" s="196">
        <v>3.12</v>
      </c>
      <c r="AA80" s="196">
        <v>1.1100000000000001</v>
      </c>
      <c r="AB80" s="196">
        <v>0</v>
      </c>
      <c r="AC80" s="196">
        <v>0</v>
      </c>
      <c r="AD80" s="196">
        <v>17.8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14.01</v>
      </c>
      <c r="E81" s="196">
        <v>0</v>
      </c>
      <c r="F81" s="196">
        <v>5.33</v>
      </c>
      <c r="G81" s="196">
        <v>15.99</v>
      </c>
      <c r="H81" s="196">
        <v>0</v>
      </c>
      <c r="I81" s="196">
        <v>7.06</v>
      </c>
      <c r="J81" s="196">
        <v>21.52</v>
      </c>
      <c r="K81" s="196">
        <v>0.37</v>
      </c>
      <c r="L81" s="196">
        <v>23.2</v>
      </c>
      <c r="M81" s="196">
        <v>1.1299999999999999</v>
      </c>
      <c r="N81" s="196">
        <v>0.73</v>
      </c>
      <c r="O81" s="196">
        <v>0</v>
      </c>
      <c r="P81" s="196">
        <v>5.75</v>
      </c>
      <c r="Q81" s="196">
        <v>0.13</v>
      </c>
      <c r="R81" s="196">
        <v>0.52</v>
      </c>
      <c r="S81" s="196">
        <v>0.33</v>
      </c>
      <c r="T81" s="196">
        <v>0</v>
      </c>
      <c r="U81" s="196">
        <v>1.03</v>
      </c>
      <c r="V81" s="196">
        <v>0.25</v>
      </c>
      <c r="W81" s="196">
        <v>0.5</v>
      </c>
      <c r="X81" s="196">
        <v>2.06</v>
      </c>
      <c r="Y81" s="196">
        <v>0</v>
      </c>
      <c r="Z81" s="196">
        <v>3.12</v>
      </c>
      <c r="AA81" s="196">
        <v>1.1100000000000001</v>
      </c>
      <c r="AB81" s="196">
        <v>0</v>
      </c>
      <c r="AC81" s="196">
        <v>0</v>
      </c>
      <c r="AD81" s="196">
        <v>17.8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14.01</v>
      </c>
      <c r="E82" s="196">
        <v>0</v>
      </c>
      <c r="F82" s="196">
        <v>5.33</v>
      </c>
      <c r="G82" s="196">
        <v>15.99</v>
      </c>
      <c r="H82" s="196">
        <v>0</v>
      </c>
      <c r="I82" s="196">
        <v>7.06</v>
      </c>
      <c r="J82" s="196">
        <v>21.52</v>
      </c>
      <c r="K82" s="196">
        <v>0.37</v>
      </c>
      <c r="L82" s="196">
        <v>23.2</v>
      </c>
      <c r="M82" s="196">
        <v>1.1299999999999999</v>
      </c>
      <c r="N82" s="196">
        <v>0.73</v>
      </c>
      <c r="O82" s="196">
        <v>0</v>
      </c>
      <c r="P82" s="196">
        <v>5.75</v>
      </c>
      <c r="Q82" s="196">
        <v>0.13</v>
      </c>
      <c r="R82" s="196">
        <v>0.52</v>
      </c>
      <c r="S82" s="196">
        <v>0.33</v>
      </c>
      <c r="T82" s="196">
        <v>0</v>
      </c>
      <c r="U82" s="196">
        <v>1.03</v>
      </c>
      <c r="V82" s="196">
        <v>0.25</v>
      </c>
      <c r="W82" s="196">
        <v>0.5</v>
      </c>
      <c r="X82" s="196">
        <v>2.06</v>
      </c>
      <c r="Y82" s="196">
        <v>0</v>
      </c>
      <c r="Z82" s="196">
        <v>3.12</v>
      </c>
      <c r="AA82" s="196">
        <v>1.1100000000000001</v>
      </c>
      <c r="AB82" s="196">
        <v>0</v>
      </c>
      <c r="AC82" s="196">
        <v>0</v>
      </c>
      <c r="AD82" s="196">
        <v>17.8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14.01</v>
      </c>
      <c r="E83" s="196">
        <v>0</v>
      </c>
      <c r="F83" s="196">
        <v>5.33</v>
      </c>
      <c r="G83" s="196">
        <v>15.99</v>
      </c>
      <c r="H83" s="196">
        <v>0</v>
      </c>
      <c r="I83" s="196">
        <v>7.06</v>
      </c>
      <c r="J83" s="196">
        <v>21.52</v>
      </c>
      <c r="K83" s="196">
        <v>0.37</v>
      </c>
      <c r="L83" s="196">
        <v>23.2</v>
      </c>
      <c r="M83" s="196">
        <v>1.1299999999999999</v>
      </c>
      <c r="N83" s="196">
        <v>0.73</v>
      </c>
      <c r="O83" s="196">
        <v>0</v>
      </c>
      <c r="P83" s="196">
        <v>5.75</v>
      </c>
      <c r="Q83" s="196">
        <v>0.13</v>
      </c>
      <c r="R83" s="196">
        <v>0.52</v>
      </c>
      <c r="S83" s="196">
        <v>0.33</v>
      </c>
      <c r="T83" s="196">
        <v>0</v>
      </c>
      <c r="U83" s="196">
        <v>1.03</v>
      </c>
      <c r="V83" s="196">
        <v>0.25</v>
      </c>
      <c r="W83" s="196">
        <v>0.5</v>
      </c>
      <c r="X83" s="196">
        <v>2.06</v>
      </c>
      <c r="Y83" s="196">
        <v>0</v>
      </c>
      <c r="Z83" s="196">
        <v>3.12</v>
      </c>
      <c r="AA83" s="196">
        <v>1.1100000000000001</v>
      </c>
      <c r="AB83" s="196">
        <v>0</v>
      </c>
      <c r="AC83" s="196">
        <v>0</v>
      </c>
      <c r="AD83" s="196">
        <v>17.8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14.01</v>
      </c>
      <c r="E84" s="196">
        <v>0</v>
      </c>
      <c r="F84" s="196">
        <v>5.33</v>
      </c>
      <c r="G84" s="196">
        <v>15.99</v>
      </c>
      <c r="H84" s="196">
        <v>0</v>
      </c>
      <c r="I84" s="196">
        <v>7.06</v>
      </c>
      <c r="J84" s="196">
        <v>21.52</v>
      </c>
      <c r="K84" s="196">
        <v>0.37</v>
      </c>
      <c r="L84" s="196">
        <v>23.2</v>
      </c>
      <c r="M84" s="196">
        <v>1.1299999999999999</v>
      </c>
      <c r="N84" s="196">
        <v>0.73</v>
      </c>
      <c r="O84" s="196">
        <v>0</v>
      </c>
      <c r="P84" s="196">
        <v>5.75</v>
      </c>
      <c r="Q84" s="196">
        <v>0.13</v>
      </c>
      <c r="R84" s="196">
        <v>0.52</v>
      </c>
      <c r="S84" s="196">
        <v>0.33</v>
      </c>
      <c r="T84" s="196">
        <v>0</v>
      </c>
      <c r="U84" s="196">
        <v>1.03</v>
      </c>
      <c r="V84" s="196">
        <v>0.25</v>
      </c>
      <c r="W84" s="196">
        <v>0.5</v>
      </c>
      <c r="X84" s="196">
        <v>2.06</v>
      </c>
      <c r="Y84" s="196">
        <v>0</v>
      </c>
      <c r="Z84" s="196">
        <v>3.12</v>
      </c>
      <c r="AA84" s="196">
        <v>1.1100000000000001</v>
      </c>
      <c r="AB84" s="196">
        <v>0</v>
      </c>
      <c r="AC84" s="196">
        <v>0</v>
      </c>
      <c r="AD84" s="196">
        <v>17.8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19.61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14.01</v>
      </c>
      <c r="E85" s="196">
        <v>0</v>
      </c>
      <c r="F85" s="196">
        <v>5.5</v>
      </c>
      <c r="G85" s="196">
        <v>15.99</v>
      </c>
      <c r="H85" s="196">
        <v>0</v>
      </c>
      <c r="I85" s="196">
        <v>7.06</v>
      </c>
      <c r="J85" s="196">
        <v>21.52</v>
      </c>
      <c r="K85" s="196">
        <v>7.38</v>
      </c>
      <c r="L85" s="196">
        <v>23.2</v>
      </c>
      <c r="M85" s="196">
        <v>1.01</v>
      </c>
      <c r="N85" s="196">
        <v>0.73</v>
      </c>
      <c r="O85" s="196">
        <v>0</v>
      </c>
      <c r="P85" s="196">
        <v>5.75</v>
      </c>
      <c r="Q85" s="196">
        <v>0.13</v>
      </c>
      <c r="R85" s="196">
        <v>0.52</v>
      </c>
      <c r="S85" s="196">
        <v>0.33</v>
      </c>
      <c r="T85" s="196">
        <v>0</v>
      </c>
      <c r="U85" s="196">
        <v>1.03</v>
      </c>
      <c r="V85" s="196">
        <v>0.25</v>
      </c>
      <c r="W85" s="196">
        <v>0.5</v>
      </c>
      <c r="X85" s="196">
        <v>2.06</v>
      </c>
      <c r="Y85" s="196">
        <v>0</v>
      </c>
      <c r="Z85" s="196">
        <v>3.12</v>
      </c>
      <c r="AA85" s="196">
        <v>1.1100000000000001</v>
      </c>
      <c r="AB85" s="196">
        <v>0</v>
      </c>
      <c r="AC85" s="196">
        <v>0</v>
      </c>
      <c r="AD85" s="196">
        <v>17.8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19.61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14.01</v>
      </c>
      <c r="E86" s="196">
        <v>0</v>
      </c>
      <c r="F86" s="196">
        <v>5.5</v>
      </c>
      <c r="G86" s="196">
        <v>15.99</v>
      </c>
      <c r="H86" s="196">
        <v>0</v>
      </c>
      <c r="I86" s="196">
        <v>7.06</v>
      </c>
      <c r="J86" s="196">
        <v>21.52</v>
      </c>
      <c r="K86" s="196">
        <v>7.38</v>
      </c>
      <c r="L86" s="196">
        <v>23.2</v>
      </c>
      <c r="M86" s="196">
        <v>1.01</v>
      </c>
      <c r="N86" s="196">
        <v>0.73</v>
      </c>
      <c r="O86" s="196">
        <v>0</v>
      </c>
      <c r="P86" s="196">
        <v>5.75</v>
      </c>
      <c r="Q86" s="196">
        <v>0.13</v>
      </c>
      <c r="R86" s="196">
        <v>0.52</v>
      </c>
      <c r="S86" s="196">
        <v>0.33</v>
      </c>
      <c r="T86" s="196">
        <v>0</v>
      </c>
      <c r="U86" s="196">
        <v>1.03</v>
      </c>
      <c r="V86" s="196">
        <v>0.25</v>
      </c>
      <c r="W86" s="196">
        <v>0.5</v>
      </c>
      <c r="X86" s="196">
        <v>2.06</v>
      </c>
      <c r="Y86" s="196">
        <v>0</v>
      </c>
      <c r="Z86" s="196">
        <v>3.12</v>
      </c>
      <c r="AA86" s="196">
        <v>1.1100000000000001</v>
      </c>
      <c r="AB86" s="196">
        <v>0</v>
      </c>
      <c r="AC86" s="196">
        <v>0</v>
      </c>
      <c r="AD86" s="196">
        <v>17.8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19.61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14.01</v>
      </c>
      <c r="E87" s="196">
        <v>0</v>
      </c>
      <c r="F87" s="196">
        <v>5.53</v>
      </c>
      <c r="G87" s="196">
        <v>15.99</v>
      </c>
      <c r="H87" s="196">
        <v>0</v>
      </c>
      <c r="I87" s="196">
        <v>7.06</v>
      </c>
      <c r="J87" s="196">
        <v>21.52</v>
      </c>
      <c r="K87" s="196">
        <v>7.38</v>
      </c>
      <c r="L87" s="196">
        <v>23.2</v>
      </c>
      <c r="M87" s="196">
        <v>1.01</v>
      </c>
      <c r="N87" s="196">
        <v>0.73</v>
      </c>
      <c r="O87" s="196">
        <v>0</v>
      </c>
      <c r="P87" s="196">
        <v>5.75</v>
      </c>
      <c r="Q87" s="196">
        <v>0.13</v>
      </c>
      <c r="R87" s="196">
        <v>0.52</v>
      </c>
      <c r="S87" s="196">
        <v>0.33</v>
      </c>
      <c r="T87" s="196">
        <v>0</v>
      </c>
      <c r="U87" s="196">
        <v>1.03</v>
      </c>
      <c r="V87" s="196">
        <v>0.25</v>
      </c>
      <c r="W87" s="196">
        <v>0.5</v>
      </c>
      <c r="X87" s="196">
        <v>2.06</v>
      </c>
      <c r="Y87" s="196">
        <v>0</v>
      </c>
      <c r="Z87" s="196">
        <v>3.12</v>
      </c>
      <c r="AA87" s="196">
        <v>1.1100000000000001</v>
      </c>
      <c r="AB87" s="196">
        <v>0</v>
      </c>
      <c r="AC87" s="196">
        <v>0</v>
      </c>
      <c r="AD87" s="196">
        <v>17.8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18.05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14.01</v>
      </c>
      <c r="E88" s="196">
        <v>0</v>
      </c>
      <c r="F88" s="196">
        <v>5.53</v>
      </c>
      <c r="G88" s="196">
        <v>15.99</v>
      </c>
      <c r="H88" s="196">
        <v>0</v>
      </c>
      <c r="I88" s="196">
        <v>7.06</v>
      </c>
      <c r="J88" s="196">
        <v>21.52</v>
      </c>
      <c r="K88" s="196">
        <v>7.38</v>
      </c>
      <c r="L88" s="196">
        <v>23.2</v>
      </c>
      <c r="M88" s="196">
        <v>1.01</v>
      </c>
      <c r="N88" s="196">
        <v>0.73</v>
      </c>
      <c r="O88" s="196">
        <v>0</v>
      </c>
      <c r="P88" s="196">
        <v>5.75</v>
      </c>
      <c r="Q88" s="196">
        <v>0.13</v>
      </c>
      <c r="R88" s="196">
        <v>0.52</v>
      </c>
      <c r="S88" s="196">
        <v>0.33</v>
      </c>
      <c r="T88" s="196">
        <v>0</v>
      </c>
      <c r="U88" s="196">
        <v>1.03</v>
      </c>
      <c r="V88" s="196">
        <v>0.25</v>
      </c>
      <c r="W88" s="196">
        <v>0.5</v>
      </c>
      <c r="X88" s="196">
        <v>2.06</v>
      </c>
      <c r="Y88" s="196">
        <v>0</v>
      </c>
      <c r="Z88" s="196">
        <v>3.12</v>
      </c>
      <c r="AA88" s="196">
        <v>1.1100000000000001</v>
      </c>
      <c r="AB88" s="196">
        <v>0</v>
      </c>
      <c r="AC88" s="196">
        <v>0</v>
      </c>
      <c r="AD88" s="196">
        <v>17.8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18.05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14.01</v>
      </c>
      <c r="E89" s="196">
        <v>0</v>
      </c>
      <c r="F89" s="196">
        <v>5.53</v>
      </c>
      <c r="G89" s="196">
        <v>15.99</v>
      </c>
      <c r="H89" s="196">
        <v>0</v>
      </c>
      <c r="I89" s="196">
        <v>7.06</v>
      </c>
      <c r="J89" s="196">
        <v>21.52</v>
      </c>
      <c r="K89" s="196">
        <v>7.38</v>
      </c>
      <c r="L89" s="196">
        <v>23.2</v>
      </c>
      <c r="M89" s="196">
        <v>1.01</v>
      </c>
      <c r="N89" s="196">
        <v>0.73</v>
      </c>
      <c r="O89" s="196">
        <v>0</v>
      </c>
      <c r="P89" s="196">
        <v>5.75</v>
      </c>
      <c r="Q89" s="196">
        <v>0.13</v>
      </c>
      <c r="R89" s="196">
        <v>0.52</v>
      </c>
      <c r="S89" s="196">
        <v>0.33</v>
      </c>
      <c r="T89" s="196">
        <v>0</v>
      </c>
      <c r="U89" s="196">
        <v>1.03</v>
      </c>
      <c r="V89" s="196">
        <v>0.25</v>
      </c>
      <c r="W89" s="196">
        <v>0.5</v>
      </c>
      <c r="X89" s="196">
        <v>2.06</v>
      </c>
      <c r="Y89" s="196">
        <v>0</v>
      </c>
      <c r="Z89" s="196">
        <v>3.12</v>
      </c>
      <c r="AA89" s="196">
        <v>1.1100000000000001</v>
      </c>
      <c r="AB89" s="196">
        <v>0</v>
      </c>
      <c r="AC89" s="196">
        <v>0</v>
      </c>
      <c r="AD89" s="196">
        <v>17.8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18.05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14.01</v>
      </c>
      <c r="E90" s="196">
        <v>0</v>
      </c>
      <c r="F90" s="196">
        <v>5.53</v>
      </c>
      <c r="G90" s="196">
        <v>15.99</v>
      </c>
      <c r="H90" s="196">
        <v>0</v>
      </c>
      <c r="I90" s="196">
        <v>7.06</v>
      </c>
      <c r="J90" s="196">
        <v>21.52</v>
      </c>
      <c r="K90" s="196">
        <v>7.39</v>
      </c>
      <c r="L90" s="196">
        <v>98.55</v>
      </c>
      <c r="M90" s="196">
        <v>1.01</v>
      </c>
      <c r="N90" s="196">
        <v>0.73</v>
      </c>
      <c r="O90" s="196">
        <v>0</v>
      </c>
      <c r="P90" s="196">
        <v>5.75</v>
      </c>
      <c r="Q90" s="196">
        <v>0.28999999999999998</v>
      </c>
      <c r="R90" s="196">
        <v>0.52</v>
      </c>
      <c r="S90" s="196">
        <v>4.26</v>
      </c>
      <c r="T90" s="196">
        <v>0</v>
      </c>
      <c r="U90" s="196">
        <v>1.03</v>
      </c>
      <c r="V90" s="196">
        <v>0.25</v>
      </c>
      <c r="W90" s="196">
        <v>0.5</v>
      </c>
      <c r="X90" s="196">
        <v>2.06</v>
      </c>
      <c r="Y90" s="196">
        <v>0</v>
      </c>
      <c r="Z90" s="196">
        <v>3.12</v>
      </c>
      <c r="AA90" s="196">
        <v>19.989999999999998</v>
      </c>
      <c r="AB90" s="196">
        <v>0</v>
      </c>
      <c r="AC90" s="196">
        <v>0</v>
      </c>
      <c r="AD90" s="196">
        <v>17.8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18.05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14.01</v>
      </c>
      <c r="E91" s="196">
        <v>0</v>
      </c>
      <c r="F91" s="196">
        <v>5.53</v>
      </c>
      <c r="G91" s="196">
        <v>15.99</v>
      </c>
      <c r="H91" s="196">
        <v>0</v>
      </c>
      <c r="I91" s="196">
        <v>7.06</v>
      </c>
      <c r="J91" s="196">
        <v>21.52</v>
      </c>
      <c r="K91" s="196">
        <v>7.39</v>
      </c>
      <c r="L91" s="196">
        <v>175.34</v>
      </c>
      <c r="M91" s="196">
        <v>1.01</v>
      </c>
      <c r="N91" s="196">
        <v>0.73</v>
      </c>
      <c r="O91" s="196">
        <v>0</v>
      </c>
      <c r="P91" s="196">
        <v>5.75</v>
      </c>
      <c r="Q91" s="196">
        <v>0</v>
      </c>
      <c r="R91" s="196">
        <v>0.52</v>
      </c>
      <c r="S91" s="196">
        <v>0.32</v>
      </c>
      <c r="T91" s="196">
        <v>0</v>
      </c>
      <c r="U91" s="196">
        <v>1.03</v>
      </c>
      <c r="V91" s="196">
        <v>0.25</v>
      </c>
      <c r="W91" s="196">
        <v>0.5</v>
      </c>
      <c r="X91" s="196">
        <v>2.06</v>
      </c>
      <c r="Y91" s="196">
        <v>0</v>
      </c>
      <c r="Z91" s="196">
        <v>3.12</v>
      </c>
      <c r="AA91" s="196">
        <v>1.1100000000000001</v>
      </c>
      <c r="AB91" s="196">
        <v>0</v>
      </c>
      <c r="AC91" s="196">
        <v>0</v>
      </c>
      <c r="AD91" s="196">
        <v>17.8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11.35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14.01</v>
      </c>
      <c r="E92" s="196">
        <v>0</v>
      </c>
      <c r="F92" s="196">
        <v>5.53</v>
      </c>
      <c r="G92" s="196">
        <v>15.99</v>
      </c>
      <c r="H92" s="196">
        <v>0</v>
      </c>
      <c r="I92" s="196">
        <v>7.06</v>
      </c>
      <c r="J92" s="196">
        <v>21.52</v>
      </c>
      <c r="K92" s="196">
        <v>7.39</v>
      </c>
      <c r="L92" s="196">
        <v>213.73</v>
      </c>
      <c r="M92" s="196">
        <v>1.01</v>
      </c>
      <c r="N92" s="196">
        <v>0.73</v>
      </c>
      <c r="O92" s="196">
        <v>0</v>
      </c>
      <c r="P92" s="196">
        <v>5.75</v>
      </c>
      <c r="Q92" s="196">
        <v>0</v>
      </c>
      <c r="R92" s="196">
        <v>0.52</v>
      </c>
      <c r="S92" s="196">
        <v>0.32</v>
      </c>
      <c r="T92" s="196">
        <v>0</v>
      </c>
      <c r="U92" s="196">
        <v>1.03</v>
      </c>
      <c r="V92" s="196">
        <v>0.25</v>
      </c>
      <c r="W92" s="196">
        <v>0.5</v>
      </c>
      <c r="X92" s="196">
        <v>2.06</v>
      </c>
      <c r="Y92" s="196">
        <v>0</v>
      </c>
      <c r="Z92" s="196">
        <v>3.12</v>
      </c>
      <c r="AA92" s="196">
        <v>1.1100000000000001</v>
      </c>
      <c r="AB92" s="196">
        <v>0</v>
      </c>
      <c r="AC92" s="196">
        <v>0</v>
      </c>
      <c r="AD92" s="196">
        <v>17.8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11.35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14.01</v>
      </c>
      <c r="E93" s="196">
        <v>0</v>
      </c>
      <c r="F93" s="196">
        <v>5.53</v>
      </c>
      <c r="G93" s="196">
        <v>15.99</v>
      </c>
      <c r="H93" s="196">
        <v>0</v>
      </c>
      <c r="I93" s="196">
        <v>7.06</v>
      </c>
      <c r="J93" s="196">
        <v>21.52</v>
      </c>
      <c r="K93" s="196">
        <v>7.39</v>
      </c>
      <c r="L93" s="196">
        <v>242.53</v>
      </c>
      <c r="M93" s="196">
        <v>1.01</v>
      </c>
      <c r="N93" s="196">
        <v>0.73</v>
      </c>
      <c r="O93" s="196">
        <v>0</v>
      </c>
      <c r="P93" s="196">
        <v>5.75</v>
      </c>
      <c r="Q93" s="196">
        <v>0.23</v>
      </c>
      <c r="R93" s="196">
        <v>0.52</v>
      </c>
      <c r="S93" s="196">
        <v>4.26</v>
      </c>
      <c r="T93" s="196">
        <v>0</v>
      </c>
      <c r="U93" s="196">
        <v>1.03</v>
      </c>
      <c r="V93" s="196">
        <v>0.26</v>
      </c>
      <c r="W93" s="196">
        <v>0.5</v>
      </c>
      <c r="X93" s="196">
        <v>2.06</v>
      </c>
      <c r="Y93" s="196">
        <v>0</v>
      </c>
      <c r="Z93" s="196">
        <v>3.12</v>
      </c>
      <c r="AA93" s="196">
        <v>1.1100000000000001</v>
      </c>
      <c r="AB93" s="196">
        <v>0</v>
      </c>
      <c r="AC93" s="196">
        <v>0</v>
      </c>
      <c r="AD93" s="196">
        <v>17.8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11.35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14.01</v>
      </c>
      <c r="E94" s="196">
        <v>0</v>
      </c>
      <c r="F94" s="196">
        <v>5.53</v>
      </c>
      <c r="G94" s="196">
        <v>15.99</v>
      </c>
      <c r="H94" s="196">
        <v>0</v>
      </c>
      <c r="I94" s="196">
        <v>7.06</v>
      </c>
      <c r="J94" s="196">
        <v>21.52</v>
      </c>
      <c r="K94" s="196">
        <v>7.39</v>
      </c>
      <c r="L94" s="196">
        <v>273.25</v>
      </c>
      <c r="M94" s="196">
        <v>1.01</v>
      </c>
      <c r="N94" s="196">
        <v>0.73</v>
      </c>
      <c r="O94" s="196">
        <v>0</v>
      </c>
      <c r="P94" s="196">
        <v>5.75</v>
      </c>
      <c r="Q94" s="196">
        <v>0.23</v>
      </c>
      <c r="R94" s="196">
        <v>0.52</v>
      </c>
      <c r="S94" s="196">
        <v>4.26</v>
      </c>
      <c r="T94" s="196">
        <v>0</v>
      </c>
      <c r="U94" s="196">
        <v>1.03</v>
      </c>
      <c r="V94" s="196">
        <v>0.26</v>
      </c>
      <c r="W94" s="196">
        <v>0.5</v>
      </c>
      <c r="X94" s="196">
        <v>2.06</v>
      </c>
      <c r="Y94" s="196">
        <v>0</v>
      </c>
      <c r="Z94" s="196">
        <v>3.12</v>
      </c>
      <c r="AA94" s="196">
        <v>1.1100000000000001</v>
      </c>
      <c r="AB94" s="196">
        <v>0</v>
      </c>
      <c r="AC94" s="196">
        <v>0</v>
      </c>
      <c r="AD94" s="196">
        <v>17.8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11.35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14.01</v>
      </c>
      <c r="E95" s="196">
        <v>0</v>
      </c>
      <c r="F95" s="196">
        <v>5.53</v>
      </c>
      <c r="G95" s="196">
        <v>15.99</v>
      </c>
      <c r="H95" s="196">
        <v>0</v>
      </c>
      <c r="I95" s="196">
        <v>7.06</v>
      </c>
      <c r="J95" s="196">
        <v>21.52</v>
      </c>
      <c r="K95" s="196">
        <v>7.39</v>
      </c>
      <c r="L95" s="196">
        <v>273.25</v>
      </c>
      <c r="M95" s="196">
        <v>1.01</v>
      </c>
      <c r="N95" s="196">
        <v>0.73</v>
      </c>
      <c r="O95" s="196">
        <v>0</v>
      </c>
      <c r="P95" s="196">
        <v>5.75</v>
      </c>
      <c r="Q95" s="196">
        <v>0.36</v>
      </c>
      <c r="R95" s="196">
        <v>0.52</v>
      </c>
      <c r="S95" s="196">
        <v>4.26</v>
      </c>
      <c r="T95" s="196">
        <v>0</v>
      </c>
      <c r="U95" s="196">
        <v>1.03</v>
      </c>
      <c r="V95" s="196">
        <v>0.26</v>
      </c>
      <c r="W95" s="196">
        <v>0.5</v>
      </c>
      <c r="X95" s="196">
        <v>2.06</v>
      </c>
      <c r="Y95" s="196">
        <v>0</v>
      </c>
      <c r="Z95" s="196">
        <v>3.12</v>
      </c>
      <c r="AA95" s="196">
        <v>19.989999999999998</v>
      </c>
      <c r="AB95" s="196">
        <v>0</v>
      </c>
      <c r="AC95" s="196">
        <v>0</v>
      </c>
      <c r="AD95" s="196">
        <v>17.8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11.35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14.01</v>
      </c>
      <c r="E96" s="196">
        <v>0</v>
      </c>
      <c r="F96" s="196">
        <v>5.53</v>
      </c>
      <c r="G96" s="196">
        <v>15.99</v>
      </c>
      <c r="H96" s="196">
        <v>0</v>
      </c>
      <c r="I96" s="196">
        <v>7.06</v>
      </c>
      <c r="J96" s="196">
        <v>21.52</v>
      </c>
      <c r="K96" s="196">
        <v>7.39</v>
      </c>
      <c r="L96" s="196">
        <v>273.25</v>
      </c>
      <c r="M96" s="196">
        <v>1.01</v>
      </c>
      <c r="N96" s="196">
        <v>0.73</v>
      </c>
      <c r="O96" s="196">
        <v>0</v>
      </c>
      <c r="P96" s="196">
        <v>5.75</v>
      </c>
      <c r="Q96" s="196">
        <v>0.36</v>
      </c>
      <c r="R96" s="196">
        <v>0.52</v>
      </c>
      <c r="S96" s="196">
        <v>4.26</v>
      </c>
      <c r="T96" s="196">
        <v>0</v>
      </c>
      <c r="U96" s="196">
        <v>1.03</v>
      </c>
      <c r="V96" s="196">
        <v>0.26</v>
      </c>
      <c r="W96" s="196">
        <v>0.5</v>
      </c>
      <c r="X96" s="196">
        <v>2.06</v>
      </c>
      <c r="Y96" s="196">
        <v>0</v>
      </c>
      <c r="Z96" s="196">
        <v>3.12</v>
      </c>
      <c r="AA96" s="196">
        <v>19.989999999999998</v>
      </c>
      <c r="AB96" s="196">
        <v>0</v>
      </c>
      <c r="AC96" s="196">
        <v>0</v>
      </c>
      <c r="AD96" s="196">
        <v>17.8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11.35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14.01</v>
      </c>
      <c r="E97" s="196">
        <v>0</v>
      </c>
      <c r="F97" s="196">
        <v>5.53</v>
      </c>
      <c r="G97" s="196">
        <v>15.99</v>
      </c>
      <c r="H97" s="196">
        <v>0</v>
      </c>
      <c r="I97" s="196">
        <v>7.06</v>
      </c>
      <c r="J97" s="196">
        <v>21.52</v>
      </c>
      <c r="K97" s="196">
        <v>7.39</v>
      </c>
      <c r="L97" s="196">
        <v>273.25</v>
      </c>
      <c r="M97" s="196">
        <v>1.01</v>
      </c>
      <c r="N97" s="196">
        <v>0.73</v>
      </c>
      <c r="O97" s="196">
        <v>0</v>
      </c>
      <c r="P97" s="196">
        <v>5.75</v>
      </c>
      <c r="Q97" s="196">
        <v>0.36</v>
      </c>
      <c r="R97" s="196">
        <v>7.25</v>
      </c>
      <c r="S97" s="196">
        <v>4.26</v>
      </c>
      <c r="T97" s="196">
        <v>0</v>
      </c>
      <c r="U97" s="196">
        <v>1.03</v>
      </c>
      <c r="V97" s="196">
        <v>4.3600000000000003</v>
      </c>
      <c r="W97" s="196">
        <v>2.17</v>
      </c>
      <c r="X97" s="196">
        <v>2.06</v>
      </c>
      <c r="Y97" s="196">
        <v>0</v>
      </c>
      <c r="Z97" s="196">
        <v>29.7</v>
      </c>
      <c r="AA97" s="196">
        <v>19.989999999999998</v>
      </c>
      <c r="AB97" s="196">
        <v>0</v>
      </c>
      <c r="AC97" s="196">
        <v>0</v>
      </c>
      <c r="AD97" s="196">
        <v>17.8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11.35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14.01</v>
      </c>
      <c r="E98" s="196">
        <v>0</v>
      </c>
      <c r="F98" s="196">
        <v>5.53</v>
      </c>
      <c r="G98" s="196">
        <v>15.99</v>
      </c>
      <c r="H98" s="196">
        <v>0</v>
      </c>
      <c r="I98" s="196">
        <v>7.06</v>
      </c>
      <c r="J98" s="196">
        <v>21.52</v>
      </c>
      <c r="K98" s="196">
        <v>7.39</v>
      </c>
      <c r="L98" s="196">
        <v>273.25</v>
      </c>
      <c r="M98" s="196">
        <v>1.01</v>
      </c>
      <c r="N98" s="196">
        <v>0.73</v>
      </c>
      <c r="O98" s="196">
        <v>0</v>
      </c>
      <c r="P98" s="196">
        <v>5.75</v>
      </c>
      <c r="Q98" s="196">
        <v>0.36</v>
      </c>
      <c r="R98" s="196">
        <v>7.25</v>
      </c>
      <c r="S98" s="196">
        <v>4.26</v>
      </c>
      <c r="T98" s="196">
        <v>0</v>
      </c>
      <c r="U98" s="196">
        <v>1.03</v>
      </c>
      <c r="V98" s="196">
        <v>4.4400000000000004</v>
      </c>
      <c r="W98" s="196">
        <v>2.17</v>
      </c>
      <c r="X98" s="196">
        <v>2.06</v>
      </c>
      <c r="Y98" s="196">
        <v>0</v>
      </c>
      <c r="Z98" s="196">
        <v>29.7</v>
      </c>
      <c r="AA98" s="196">
        <v>19.989999999999998</v>
      </c>
      <c r="AB98" s="196">
        <v>0</v>
      </c>
      <c r="AC98" s="196">
        <v>0</v>
      </c>
      <c r="AD98" s="196">
        <v>17.8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11.35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0.31140000000000001</v>
      </c>
      <c r="E99">
        <f t="shared" si="0"/>
        <v>0</v>
      </c>
      <c r="F99">
        <f t="shared" si="0"/>
        <v>0.10460499999999993</v>
      </c>
      <c r="G99">
        <f t="shared" si="0"/>
        <v>0.38376000000000016</v>
      </c>
      <c r="H99">
        <f t="shared" si="0"/>
        <v>0</v>
      </c>
      <c r="I99">
        <f t="shared" si="0"/>
        <v>0.1694399999999997</v>
      </c>
      <c r="J99">
        <f t="shared" si="0"/>
        <v>0.51647999999999972</v>
      </c>
      <c r="K99">
        <f t="shared" si="0"/>
        <v>0.12292249999999992</v>
      </c>
      <c r="L99">
        <f t="shared" si="0"/>
        <v>2.9342100000000046</v>
      </c>
      <c r="M99">
        <f t="shared" si="0"/>
        <v>2.6700000000000002E-2</v>
      </c>
      <c r="N99">
        <f t="shared" si="0"/>
        <v>1.7519999999999977E-2</v>
      </c>
      <c r="O99">
        <f t="shared" si="0"/>
        <v>0</v>
      </c>
      <c r="P99">
        <f t="shared" si="0"/>
        <v>0.10233</v>
      </c>
      <c r="Q99">
        <f t="shared" si="0"/>
        <v>2.818E-2</v>
      </c>
      <c r="R99">
        <f t="shared" si="0"/>
        <v>4.920250000000017E-2</v>
      </c>
      <c r="S99">
        <f t="shared" si="0"/>
        <v>4.141000000000003E-2</v>
      </c>
      <c r="T99">
        <f t="shared" si="0"/>
        <v>0</v>
      </c>
      <c r="U99">
        <f t="shared" si="0"/>
        <v>2.472000000000002E-2</v>
      </c>
      <c r="V99">
        <f t="shared" si="0"/>
        <v>2.9107500000000012E-2</v>
      </c>
      <c r="W99">
        <f t="shared" si="0"/>
        <v>5.4604999999999917E-2</v>
      </c>
      <c r="X99">
        <f t="shared" si="0"/>
        <v>0.18041249999999909</v>
      </c>
      <c r="Y99">
        <f t="shared" si="0"/>
        <v>0</v>
      </c>
      <c r="Z99">
        <f t="shared" si="0"/>
        <v>0.32695499999999822</v>
      </c>
      <c r="AA99">
        <f t="shared" si="0"/>
        <v>0.15349250000000025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1.1437500000000014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0.26541749999999986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-4.234</v>
      </c>
      <c r="D27" s="82">
        <v>0</v>
      </c>
      <c r="E27" s="82">
        <v>0</v>
      </c>
      <c r="F27" s="82">
        <v>-5.766</v>
      </c>
      <c r="G27" s="82">
        <v>-10</v>
      </c>
      <c r="H27" s="76"/>
      <c r="I27" s="31">
        <v>25</v>
      </c>
      <c r="J27" s="82">
        <v>4.234</v>
      </c>
      <c r="K27" s="82">
        <v>0</v>
      </c>
      <c r="L27" s="82">
        <v>0</v>
      </c>
      <c r="M27" s="82">
        <v>0</v>
      </c>
      <c r="N27" s="82">
        <v>4.234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5.766</v>
      </c>
      <c r="AF27" s="82">
        <v>0</v>
      </c>
      <c r="AG27" s="82">
        <v>0</v>
      </c>
      <c r="AH27" s="82">
        <v>0</v>
      </c>
      <c r="AI27" s="82">
        <v>5.766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4.234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-4.234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5.766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-5.766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42.34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42.34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57.66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57.66</v>
      </c>
      <c r="DF27" s="81">
        <f t="shared" si="31"/>
        <v>10</v>
      </c>
      <c r="DG27" s="81">
        <f t="shared" si="32"/>
        <v>-4.234</v>
      </c>
      <c r="DH27" s="81">
        <f t="shared" si="33"/>
        <v>0</v>
      </c>
      <c r="DI27" s="81">
        <f t="shared" si="34"/>
        <v>0</v>
      </c>
      <c r="DJ27" s="81">
        <f t="shared" si="35"/>
        <v>-5.766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-52.497</v>
      </c>
      <c r="D28" s="82">
        <v>0</v>
      </c>
      <c r="E28" s="82">
        <v>0</v>
      </c>
      <c r="F28" s="82">
        <v>-71.503</v>
      </c>
      <c r="G28" s="82">
        <v>-124</v>
      </c>
      <c r="H28" s="76"/>
      <c r="I28" s="31">
        <v>26</v>
      </c>
      <c r="J28" s="82">
        <v>52.497</v>
      </c>
      <c r="K28" s="82">
        <v>0</v>
      </c>
      <c r="L28" s="82">
        <v>0</v>
      </c>
      <c r="M28" s="82">
        <v>0</v>
      </c>
      <c r="N28" s="82">
        <v>52.497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71.503</v>
      </c>
      <c r="AF28" s="82">
        <v>0</v>
      </c>
      <c r="AG28" s="82">
        <v>0</v>
      </c>
      <c r="AH28" s="82">
        <v>0</v>
      </c>
      <c r="AI28" s="82">
        <v>71.503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52.497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-52.497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71.503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-71.503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524.97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524.97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715.03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715.03</v>
      </c>
      <c r="DF28" s="81">
        <f t="shared" si="31"/>
        <v>124</v>
      </c>
      <c r="DG28" s="81">
        <f t="shared" si="32"/>
        <v>-52.497</v>
      </c>
      <c r="DH28" s="81">
        <f t="shared" si="33"/>
        <v>0</v>
      </c>
      <c r="DI28" s="81">
        <f t="shared" si="34"/>
        <v>0</v>
      </c>
      <c r="DJ28" s="81">
        <f t="shared" si="35"/>
        <v>-71.503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-91.87</v>
      </c>
      <c r="D29" s="82">
        <v>0</v>
      </c>
      <c r="E29" s="82">
        <v>0</v>
      </c>
      <c r="F29" s="82">
        <v>-125.13</v>
      </c>
      <c r="G29" s="82">
        <v>-217</v>
      </c>
      <c r="H29" s="76"/>
      <c r="I29" s="31">
        <v>27</v>
      </c>
      <c r="J29" s="82">
        <v>91.87</v>
      </c>
      <c r="K29" s="82">
        <v>0</v>
      </c>
      <c r="L29" s="82">
        <v>0</v>
      </c>
      <c r="M29" s="82">
        <v>0</v>
      </c>
      <c r="N29" s="82">
        <v>91.87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125.13</v>
      </c>
      <c r="AF29" s="82">
        <v>0</v>
      </c>
      <c r="AG29" s="82">
        <v>0</v>
      </c>
      <c r="AH29" s="82">
        <v>0</v>
      </c>
      <c r="AI29" s="82">
        <v>125.13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91.87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-91.87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125.13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-125.13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918.7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918.7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1251.3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1251.3</v>
      </c>
      <c r="DF29" s="81">
        <f t="shared" si="31"/>
        <v>217</v>
      </c>
      <c r="DG29" s="81">
        <f t="shared" si="32"/>
        <v>-91.87</v>
      </c>
      <c r="DH29" s="81">
        <f t="shared" si="33"/>
        <v>0</v>
      </c>
      <c r="DI29" s="81">
        <f t="shared" si="34"/>
        <v>0</v>
      </c>
      <c r="DJ29" s="81">
        <f t="shared" si="35"/>
        <v>-125.13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-116.001</v>
      </c>
      <c r="D30" s="82">
        <v>0</v>
      </c>
      <c r="E30" s="82">
        <v>0</v>
      </c>
      <c r="F30" s="82">
        <v>-157.999</v>
      </c>
      <c r="G30" s="82">
        <v>-274</v>
      </c>
      <c r="H30" s="76"/>
      <c r="I30" s="31">
        <v>28</v>
      </c>
      <c r="J30" s="82">
        <v>116.001</v>
      </c>
      <c r="K30" s="82">
        <v>0</v>
      </c>
      <c r="L30" s="82">
        <v>0</v>
      </c>
      <c r="M30" s="82">
        <v>0</v>
      </c>
      <c r="N30" s="82">
        <v>116.001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157.999</v>
      </c>
      <c r="AF30" s="82">
        <v>0</v>
      </c>
      <c r="AG30" s="82">
        <v>0</v>
      </c>
      <c r="AH30" s="82">
        <v>0</v>
      </c>
      <c r="AI30" s="82">
        <v>157.999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116.001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-116.001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157.999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-157.999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1160.01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1160.01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1579.99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1579.99</v>
      </c>
      <c r="DF30" s="81">
        <f t="shared" si="31"/>
        <v>274</v>
      </c>
      <c r="DG30" s="81">
        <f t="shared" si="32"/>
        <v>-116.001</v>
      </c>
      <c r="DH30" s="81">
        <f t="shared" si="33"/>
        <v>0</v>
      </c>
      <c r="DI30" s="81">
        <f t="shared" si="34"/>
        <v>0</v>
      </c>
      <c r="DJ30" s="81">
        <f t="shared" si="35"/>
        <v>-157.999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-2.964</v>
      </c>
      <c r="D31" s="82">
        <v>0</v>
      </c>
      <c r="E31" s="82">
        <v>0</v>
      </c>
      <c r="F31" s="82">
        <v>-4.0359999999999996</v>
      </c>
      <c r="G31" s="82">
        <v>-7</v>
      </c>
      <c r="H31" s="76"/>
      <c r="I31" s="31">
        <v>29</v>
      </c>
      <c r="J31" s="82">
        <v>2.964</v>
      </c>
      <c r="K31" s="82">
        <v>0</v>
      </c>
      <c r="L31" s="82">
        <v>0</v>
      </c>
      <c r="M31" s="82">
        <v>0</v>
      </c>
      <c r="N31" s="82">
        <v>2.964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4.0359999999999996</v>
      </c>
      <c r="AF31" s="82">
        <v>0</v>
      </c>
      <c r="AG31" s="82">
        <v>0</v>
      </c>
      <c r="AH31" s="82">
        <v>0</v>
      </c>
      <c r="AI31" s="82">
        <v>4.0359999999999996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2.964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-2.964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4.0359999999999996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-4.0359999999999996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29.64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29.64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40.36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40.36</v>
      </c>
      <c r="DF31" s="81">
        <f t="shared" si="31"/>
        <v>7</v>
      </c>
      <c r="DG31" s="81">
        <f t="shared" si="32"/>
        <v>-2.964</v>
      </c>
      <c r="DH31" s="81">
        <f t="shared" si="33"/>
        <v>0</v>
      </c>
      <c r="DI31" s="81">
        <f t="shared" si="34"/>
        <v>0</v>
      </c>
      <c r="DJ31" s="81">
        <f t="shared" si="35"/>
        <v>-4.0359999999999996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-78.391999999999996</v>
      </c>
      <c r="G32" s="82">
        <v>-78.391999999999996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78.391999999999996</v>
      </c>
      <c r="AF32" s="82">
        <v>0</v>
      </c>
      <c r="AG32" s="82">
        <v>0</v>
      </c>
      <c r="AH32" s="82">
        <v>0</v>
      </c>
      <c r="AI32" s="82">
        <v>78.391999999999996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78.391999999999996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-78.391999999999996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783.92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783.92</v>
      </c>
      <c r="DF32" s="81">
        <f t="shared" si="31"/>
        <v>78.391999999999996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-78.391999999999996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-24.193999999999999</v>
      </c>
      <c r="G33" s="82">
        <v>-24.193999999999999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24.193999999999999</v>
      </c>
      <c r="AF33" s="82">
        <v>0</v>
      </c>
      <c r="AG33" s="82">
        <v>0</v>
      </c>
      <c r="AH33" s="82">
        <v>0</v>
      </c>
      <c r="AI33" s="82">
        <v>24.193999999999999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24.193999999999999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-24.193999999999999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241.94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241.94</v>
      </c>
      <c r="DF33" s="81">
        <f t="shared" si="31"/>
        <v>24.193999999999999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-24.193999999999999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-23</v>
      </c>
      <c r="D65" s="82">
        <v>0</v>
      </c>
      <c r="E65" s="82">
        <v>0</v>
      </c>
      <c r="F65" s="82">
        <v>0</v>
      </c>
      <c r="G65" s="82">
        <v>-23</v>
      </c>
      <c r="H65" s="76"/>
      <c r="I65" s="31">
        <v>63</v>
      </c>
      <c r="J65" s="82">
        <v>23</v>
      </c>
      <c r="K65" s="82">
        <v>0</v>
      </c>
      <c r="L65" s="82">
        <v>0</v>
      </c>
      <c r="M65" s="82">
        <v>0</v>
      </c>
      <c r="N65" s="82">
        <v>23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23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-23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230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230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23</v>
      </c>
      <c r="DG65" s="81">
        <f t="shared" si="32"/>
        <v>-23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-53</v>
      </c>
      <c r="D66" s="82">
        <v>0</v>
      </c>
      <c r="E66" s="82">
        <v>0</v>
      </c>
      <c r="F66" s="82">
        <v>0</v>
      </c>
      <c r="G66" s="82">
        <v>-53</v>
      </c>
      <c r="H66" s="76"/>
      <c r="I66" s="31">
        <v>64</v>
      </c>
      <c r="J66" s="82">
        <v>53</v>
      </c>
      <c r="K66" s="82">
        <v>0</v>
      </c>
      <c r="L66" s="82">
        <v>0</v>
      </c>
      <c r="M66" s="82">
        <v>0</v>
      </c>
      <c r="N66" s="82">
        <v>53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53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-53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530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530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53</v>
      </c>
      <c r="DG66" s="81">
        <f t="shared" si="32"/>
        <v>-53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-46.146999999999998</v>
      </c>
      <c r="D67" s="82">
        <v>0</v>
      </c>
      <c r="E67" s="82">
        <v>0</v>
      </c>
      <c r="F67" s="82">
        <v>-62.853000000000002</v>
      </c>
      <c r="G67" s="82">
        <v>-109</v>
      </c>
      <c r="H67" s="76"/>
      <c r="I67" s="31">
        <v>65</v>
      </c>
      <c r="J67" s="82">
        <v>46.146999999999998</v>
      </c>
      <c r="K67" s="82">
        <v>0</v>
      </c>
      <c r="L67" s="82">
        <v>0</v>
      </c>
      <c r="M67" s="82">
        <v>0</v>
      </c>
      <c r="N67" s="82">
        <v>46.146999999999998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62.853000000000002</v>
      </c>
      <c r="AF67" s="82">
        <v>0</v>
      </c>
      <c r="AG67" s="82">
        <v>0</v>
      </c>
      <c r="AH67" s="82">
        <v>0</v>
      </c>
      <c r="AI67" s="82">
        <v>62.853000000000002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46.146999999999998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-46.146999999999998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62.853000000000002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-62.853000000000002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461.46999999999997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461.46999999999997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628.53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628.53</v>
      </c>
      <c r="DF67" s="81">
        <f t="shared" si="31"/>
        <v>109</v>
      </c>
      <c r="DG67" s="81">
        <f t="shared" si="32"/>
        <v>-46.146999999999998</v>
      </c>
      <c r="DH67" s="81">
        <f t="shared" si="33"/>
        <v>0</v>
      </c>
      <c r="DI67" s="81">
        <f t="shared" si="34"/>
        <v>0</v>
      </c>
      <c r="DJ67" s="81">
        <f t="shared" si="35"/>
        <v>-62.853000000000002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-95</v>
      </c>
      <c r="D68" s="82">
        <v>0</v>
      </c>
      <c r="E68" s="82">
        <v>0</v>
      </c>
      <c r="F68" s="82">
        <v>-53.65</v>
      </c>
      <c r="G68" s="82">
        <v>-148.65</v>
      </c>
      <c r="H68" s="76"/>
      <c r="I68" s="31">
        <v>66</v>
      </c>
      <c r="J68" s="82">
        <v>95</v>
      </c>
      <c r="K68" s="82">
        <v>0</v>
      </c>
      <c r="L68" s="82">
        <v>0</v>
      </c>
      <c r="M68" s="82">
        <v>0</v>
      </c>
      <c r="N68" s="82">
        <v>95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53.65</v>
      </c>
      <c r="AF68" s="82">
        <v>0</v>
      </c>
      <c r="AG68" s="82">
        <v>0</v>
      </c>
      <c r="AH68" s="82">
        <v>0</v>
      </c>
      <c r="AI68" s="82">
        <v>53.65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95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-95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53.65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-53.65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950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950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536.5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536.5</v>
      </c>
      <c r="DF68" s="81">
        <f t="shared" ref="DF68:DF99" si="59">AR68+AU68+BB68+BI68+BP68</f>
        <v>148.65</v>
      </c>
      <c r="DG68" s="81">
        <f t="shared" ref="DG68:DG99" si="60">AY68+AN68+BC68+BJ68+BQ68</f>
        <v>-95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-53.65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-50</v>
      </c>
      <c r="D69" s="82">
        <v>0</v>
      </c>
      <c r="E69" s="82">
        <v>0</v>
      </c>
      <c r="F69" s="82">
        <v>-33.908000000000001</v>
      </c>
      <c r="G69" s="82">
        <v>-83.908000000000001</v>
      </c>
      <c r="H69" s="76"/>
      <c r="I69" s="31">
        <v>67</v>
      </c>
      <c r="J69" s="82">
        <v>50</v>
      </c>
      <c r="K69" s="82">
        <v>0</v>
      </c>
      <c r="L69" s="82">
        <v>0</v>
      </c>
      <c r="M69" s="82">
        <v>0</v>
      </c>
      <c r="N69" s="82">
        <v>50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33.908000000000001</v>
      </c>
      <c r="AF69" s="82">
        <v>0</v>
      </c>
      <c r="AG69" s="82">
        <v>0</v>
      </c>
      <c r="AH69" s="82">
        <v>0</v>
      </c>
      <c r="AI69" s="82">
        <v>33.908000000000001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50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-50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33.908000000000001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-33.908000000000001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500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500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339.08000000000004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339.08000000000004</v>
      </c>
      <c r="DF69" s="81">
        <f t="shared" si="59"/>
        <v>83.908000000000001</v>
      </c>
      <c r="DG69" s="81">
        <f t="shared" si="60"/>
        <v>-50</v>
      </c>
      <c r="DH69" s="81">
        <f t="shared" si="61"/>
        <v>0</v>
      </c>
      <c r="DI69" s="81">
        <f t="shared" si="62"/>
        <v>0</v>
      </c>
      <c r="DJ69" s="81">
        <f t="shared" si="63"/>
        <v>-33.908000000000001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-10</v>
      </c>
      <c r="D70" s="82">
        <v>0</v>
      </c>
      <c r="E70" s="82">
        <v>0</v>
      </c>
      <c r="F70" s="82">
        <v>-8.3949999999999996</v>
      </c>
      <c r="G70" s="82">
        <v>-18.395</v>
      </c>
      <c r="H70" s="76"/>
      <c r="I70" s="31">
        <v>68</v>
      </c>
      <c r="J70" s="82">
        <v>10</v>
      </c>
      <c r="K70" s="82">
        <v>0</v>
      </c>
      <c r="L70" s="82">
        <v>0</v>
      </c>
      <c r="M70" s="82">
        <v>0</v>
      </c>
      <c r="N70" s="82">
        <v>10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8.3949999999999996</v>
      </c>
      <c r="AF70" s="82">
        <v>0</v>
      </c>
      <c r="AG70" s="82">
        <v>0</v>
      </c>
      <c r="AH70" s="82">
        <v>0</v>
      </c>
      <c r="AI70" s="82">
        <v>8.3949999999999996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10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-10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8.3949999999999996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-8.3949999999999996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100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100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83.949999999999989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83.949999999999989</v>
      </c>
      <c r="DF70" s="81">
        <f t="shared" si="59"/>
        <v>18.395</v>
      </c>
      <c r="DG70" s="81">
        <f t="shared" si="60"/>
        <v>-10</v>
      </c>
      <c r="DH70" s="81">
        <f t="shared" si="61"/>
        <v>0</v>
      </c>
      <c r="DI70" s="81">
        <f t="shared" si="62"/>
        <v>0</v>
      </c>
      <c r="DJ70" s="81">
        <f t="shared" si="63"/>
        <v>-8.3949999999999996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-30</v>
      </c>
      <c r="D83" s="82">
        <v>0</v>
      </c>
      <c r="E83" s="82">
        <v>0</v>
      </c>
      <c r="F83" s="82">
        <v>0</v>
      </c>
      <c r="G83" s="82">
        <v>-30</v>
      </c>
      <c r="H83" s="76"/>
      <c r="I83" s="31">
        <v>81</v>
      </c>
      <c r="J83" s="82">
        <v>30</v>
      </c>
      <c r="K83" s="82">
        <v>0</v>
      </c>
      <c r="L83" s="82">
        <v>0</v>
      </c>
      <c r="M83" s="82">
        <v>0</v>
      </c>
      <c r="N83" s="82">
        <v>30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30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-30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300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300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30</v>
      </c>
      <c r="DG83" s="81">
        <f t="shared" si="60"/>
        <v>-30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-45</v>
      </c>
      <c r="D84" s="82">
        <v>0</v>
      </c>
      <c r="E84" s="82">
        <v>0</v>
      </c>
      <c r="F84" s="82">
        <v>0</v>
      </c>
      <c r="G84" s="82">
        <v>-45</v>
      </c>
      <c r="H84" s="76"/>
      <c r="I84" s="31">
        <v>82</v>
      </c>
      <c r="J84" s="82">
        <v>45</v>
      </c>
      <c r="K84" s="82">
        <v>0</v>
      </c>
      <c r="L84" s="82">
        <v>0</v>
      </c>
      <c r="M84" s="82">
        <v>0</v>
      </c>
      <c r="N84" s="82">
        <v>45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45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-45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450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450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45</v>
      </c>
      <c r="DG84" s="81">
        <f t="shared" si="60"/>
        <v>-45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-55</v>
      </c>
      <c r="D85" s="82">
        <v>0</v>
      </c>
      <c r="E85" s="82">
        <v>0</v>
      </c>
      <c r="F85" s="82">
        <v>-26.765000000000001</v>
      </c>
      <c r="G85" s="82">
        <v>-81.765000000000001</v>
      </c>
      <c r="H85" s="76"/>
      <c r="I85" s="31">
        <v>83</v>
      </c>
      <c r="J85" s="82">
        <v>55</v>
      </c>
      <c r="K85" s="82">
        <v>0</v>
      </c>
      <c r="L85" s="82">
        <v>0</v>
      </c>
      <c r="M85" s="82">
        <v>0</v>
      </c>
      <c r="N85" s="82">
        <v>55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26.765000000000001</v>
      </c>
      <c r="AF85" s="82">
        <v>0</v>
      </c>
      <c r="AG85" s="82">
        <v>0</v>
      </c>
      <c r="AH85" s="82">
        <v>0</v>
      </c>
      <c r="AI85" s="82">
        <v>26.765000000000001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26.765000000000001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-26.765000000000001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267.64999999999998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267.64999999999998</v>
      </c>
      <c r="DF85" s="81">
        <f t="shared" si="59"/>
        <v>81.765000000000001</v>
      </c>
      <c r="DG85" s="81">
        <f t="shared" si="60"/>
        <v>-55</v>
      </c>
      <c r="DH85" s="81">
        <f t="shared" si="61"/>
        <v>0</v>
      </c>
      <c r="DI85" s="81">
        <f t="shared" si="62"/>
        <v>0</v>
      </c>
      <c r="DJ85" s="81">
        <f t="shared" si="63"/>
        <v>-26.765000000000001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-70</v>
      </c>
      <c r="D86" s="82">
        <v>0</v>
      </c>
      <c r="E86" s="82">
        <v>0</v>
      </c>
      <c r="F86" s="82">
        <v>-65.245000000000005</v>
      </c>
      <c r="G86" s="82">
        <v>-135.245</v>
      </c>
      <c r="H86" s="76"/>
      <c r="I86" s="31">
        <v>84</v>
      </c>
      <c r="J86" s="82">
        <v>70</v>
      </c>
      <c r="K86" s="82">
        <v>0</v>
      </c>
      <c r="L86" s="82">
        <v>0</v>
      </c>
      <c r="M86" s="82">
        <v>0</v>
      </c>
      <c r="N86" s="82">
        <v>70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65.245000000000005</v>
      </c>
      <c r="AF86" s="82">
        <v>0</v>
      </c>
      <c r="AG86" s="82">
        <v>0</v>
      </c>
      <c r="AH86" s="82">
        <v>0</v>
      </c>
      <c r="AI86" s="82">
        <v>65.245000000000005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70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-70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65.245000000000005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-65.245000000000005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700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700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652.45000000000005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652.45000000000005</v>
      </c>
      <c r="DF86" s="81">
        <f t="shared" si="59"/>
        <v>135.245</v>
      </c>
      <c r="DG86" s="81">
        <f t="shared" si="60"/>
        <v>-70</v>
      </c>
      <c r="DH86" s="81">
        <f t="shared" si="61"/>
        <v>0</v>
      </c>
      <c r="DI86" s="81">
        <f t="shared" si="62"/>
        <v>0</v>
      </c>
      <c r="DJ86" s="81">
        <f t="shared" si="63"/>
        <v>-65.245000000000005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-90</v>
      </c>
      <c r="D87" s="82">
        <v>0</v>
      </c>
      <c r="E87" s="82">
        <v>0</v>
      </c>
      <c r="F87" s="82">
        <v>-108.355</v>
      </c>
      <c r="G87" s="82">
        <v>-198.35499999999999</v>
      </c>
      <c r="H87" s="76"/>
      <c r="I87" s="31">
        <v>85</v>
      </c>
      <c r="J87" s="82">
        <v>90</v>
      </c>
      <c r="K87" s="82">
        <v>0</v>
      </c>
      <c r="L87" s="82">
        <v>0</v>
      </c>
      <c r="M87" s="82">
        <v>0</v>
      </c>
      <c r="N87" s="82">
        <v>90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108.355</v>
      </c>
      <c r="AF87" s="82">
        <v>0</v>
      </c>
      <c r="AG87" s="82">
        <v>0</v>
      </c>
      <c r="AH87" s="82">
        <v>0</v>
      </c>
      <c r="AI87" s="82">
        <v>108.355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90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-90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108.355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-108.355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900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900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1083.55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1083.55</v>
      </c>
      <c r="DF87" s="81">
        <f t="shared" si="59"/>
        <v>198.35500000000002</v>
      </c>
      <c r="DG87" s="81">
        <f t="shared" si="60"/>
        <v>-90</v>
      </c>
      <c r="DH87" s="81">
        <f t="shared" si="61"/>
        <v>0</v>
      </c>
      <c r="DI87" s="81">
        <f t="shared" si="62"/>
        <v>0</v>
      </c>
      <c r="DJ87" s="81">
        <f t="shared" si="63"/>
        <v>-108.355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-105</v>
      </c>
      <c r="D88" s="82">
        <v>0</v>
      </c>
      <c r="E88" s="82">
        <v>0</v>
      </c>
      <c r="F88" s="82">
        <v>0</v>
      </c>
      <c r="G88" s="82">
        <v>-105</v>
      </c>
      <c r="H88" s="76"/>
      <c r="I88" s="31">
        <v>86</v>
      </c>
      <c r="J88" s="82">
        <v>105</v>
      </c>
      <c r="K88" s="82">
        <v>0</v>
      </c>
      <c r="L88" s="82">
        <v>0</v>
      </c>
      <c r="M88" s="82">
        <v>0</v>
      </c>
      <c r="N88" s="82">
        <v>105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105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-105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1050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1050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105</v>
      </c>
      <c r="DG88" s="81">
        <f t="shared" si="60"/>
        <v>-105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-110</v>
      </c>
      <c r="D89" s="82">
        <v>0</v>
      </c>
      <c r="E89" s="82">
        <v>0</v>
      </c>
      <c r="F89" s="82">
        <v>0</v>
      </c>
      <c r="G89" s="82">
        <v>-110</v>
      </c>
      <c r="H89" s="76"/>
      <c r="I89" s="31">
        <v>87</v>
      </c>
      <c r="J89" s="82">
        <v>110</v>
      </c>
      <c r="K89" s="82">
        <v>0</v>
      </c>
      <c r="L89" s="82">
        <v>0</v>
      </c>
      <c r="M89" s="82">
        <v>0</v>
      </c>
      <c r="N89" s="82">
        <v>110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110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-110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1100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1100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110</v>
      </c>
      <c r="DG89" s="81">
        <f t="shared" si="60"/>
        <v>-110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-26</v>
      </c>
      <c r="D90" s="82">
        <v>0</v>
      </c>
      <c r="E90" s="82">
        <v>0</v>
      </c>
      <c r="F90" s="82">
        <v>0</v>
      </c>
      <c r="G90" s="82">
        <v>-26</v>
      </c>
      <c r="H90" s="76"/>
      <c r="I90" s="31">
        <v>88</v>
      </c>
      <c r="J90" s="82">
        <v>26</v>
      </c>
      <c r="K90" s="82">
        <v>0</v>
      </c>
      <c r="L90" s="82">
        <v>0</v>
      </c>
      <c r="M90" s="82">
        <v>0</v>
      </c>
      <c r="N90" s="82">
        <v>26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26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-26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260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260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26</v>
      </c>
      <c r="DG90" s="81">
        <f t="shared" si="60"/>
        <v>-26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-16</v>
      </c>
      <c r="D91" s="82">
        <v>0</v>
      </c>
      <c r="E91" s="82">
        <v>0</v>
      </c>
      <c r="F91" s="82">
        <v>0</v>
      </c>
      <c r="G91" s="82">
        <v>-16</v>
      </c>
      <c r="H91" s="76"/>
      <c r="I91" s="31">
        <v>89</v>
      </c>
      <c r="J91" s="82">
        <v>16</v>
      </c>
      <c r="K91" s="82">
        <v>0</v>
      </c>
      <c r="L91" s="82">
        <v>0</v>
      </c>
      <c r="M91" s="82">
        <v>0</v>
      </c>
      <c r="N91" s="82">
        <v>16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16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-16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160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160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16</v>
      </c>
      <c r="DG91" s="81">
        <f t="shared" si="60"/>
        <v>-16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-4</v>
      </c>
      <c r="D93" s="82">
        <v>0</v>
      </c>
      <c r="E93" s="82">
        <v>0</v>
      </c>
      <c r="F93" s="82">
        <v>0</v>
      </c>
      <c r="G93" s="82">
        <v>-4</v>
      </c>
      <c r="H93" s="76"/>
      <c r="I93" s="31">
        <v>91</v>
      </c>
      <c r="J93" s="82">
        <v>4</v>
      </c>
      <c r="K93" s="82">
        <v>0</v>
      </c>
      <c r="L93" s="82">
        <v>0</v>
      </c>
      <c r="M93" s="82">
        <v>0</v>
      </c>
      <c r="N93" s="82">
        <v>4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4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-4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40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40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4</v>
      </c>
      <c r="DG93" s="81">
        <f t="shared" si="60"/>
        <v>-4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-34</v>
      </c>
      <c r="D94" s="82">
        <v>0</v>
      </c>
      <c r="E94" s="82">
        <v>0</v>
      </c>
      <c r="F94" s="82">
        <v>0</v>
      </c>
      <c r="G94" s="82">
        <v>-34</v>
      </c>
      <c r="H94" s="76"/>
      <c r="I94" s="31">
        <v>92</v>
      </c>
      <c r="J94" s="82">
        <v>34</v>
      </c>
      <c r="K94" s="82">
        <v>0</v>
      </c>
      <c r="L94" s="82">
        <v>0</v>
      </c>
      <c r="M94" s="82">
        <v>0</v>
      </c>
      <c r="N94" s="82">
        <v>34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34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-34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340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340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34</v>
      </c>
      <c r="DG94" s="81">
        <f t="shared" si="60"/>
        <v>-34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-64</v>
      </c>
      <c r="D95" s="82">
        <v>0</v>
      </c>
      <c r="E95" s="82">
        <v>0</v>
      </c>
      <c r="F95" s="82">
        <v>-7.5119999999999996</v>
      </c>
      <c r="G95" s="82">
        <v>-71.512</v>
      </c>
      <c r="H95" s="76"/>
      <c r="I95" s="31">
        <v>93</v>
      </c>
      <c r="J95" s="82">
        <v>64</v>
      </c>
      <c r="K95" s="82">
        <v>0</v>
      </c>
      <c r="L95" s="82">
        <v>0</v>
      </c>
      <c r="M95" s="82">
        <v>0</v>
      </c>
      <c r="N95" s="82">
        <v>64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7.5119999999999996</v>
      </c>
      <c r="AF95" s="82">
        <v>0</v>
      </c>
      <c r="AG95" s="82">
        <v>0</v>
      </c>
      <c r="AH95" s="82">
        <v>0</v>
      </c>
      <c r="AI95" s="82">
        <v>7.5119999999999996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64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-64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7.5119999999999996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-7.5119999999999996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640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640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75.11999999999999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75.11999999999999</v>
      </c>
      <c r="DF95" s="81">
        <f t="shared" si="59"/>
        <v>71.512</v>
      </c>
      <c r="DG95" s="81">
        <f t="shared" si="60"/>
        <v>-64</v>
      </c>
      <c r="DH95" s="81">
        <f t="shared" si="61"/>
        <v>0</v>
      </c>
      <c r="DI95" s="81">
        <f t="shared" si="62"/>
        <v>0</v>
      </c>
      <c r="DJ95" s="81">
        <f t="shared" si="63"/>
        <v>-7.5119999999999996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-35.985999999999997</v>
      </c>
      <c r="D96" s="82">
        <v>0</v>
      </c>
      <c r="E96" s="82">
        <v>0</v>
      </c>
      <c r="F96" s="82">
        <v>-49.014000000000003</v>
      </c>
      <c r="G96" s="82">
        <v>-85</v>
      </c>
      <c r="H96" s="76"/>
      <c r="I96" s="31">
        <v>94</v>
      </c>
      <c r="J96" s="82">
        <v>35.985999999999997</v>
      </c>
      <c r="K96" s="82">
        <v>0</v>
      </c>
      <c r="L96" s="82">
        <v>0</v>
      </c>
      <c r="M96" s="82">
        <v>0</v>
      </c>
      <c r="N96" s="82">
        <v>35.985999999999997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49.014000000000003</v>
      </c>
      <c r="AF96" s="82">
        <v>0</v>
      </c>
      <c r="AG96" s="82">
        <v>0</v>
      </c>
      <c r="AH96" s="82">
        <v>0</v>
      </c>
      <c r="AI96" s="82">
        <v>49.014000000000003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35.985999999999997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-35.985999999999997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49.014000000000003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-49.014000000000003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359.85999999999996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359.85999999999996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490.14000000000004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490.14000000000004</v>
      </c>
      <c r="DF96" s="81">
        <f t="shared" si="59"/>
        <v>85</v>
      </c>
      <c r="DG96" s="81">
        <f t="shared" si="60"/>
        <v>-35.985999999999997</v>
      </c>
      <c r="DH96" s="81">
        <f t="shared" si="61"/>
        <v>0</v>
      </c>
      <c r="DI96" s="81">
        <f t="shared" si="62"/>
        <v>0</v>
      </c>
      <c r="DJ96" s="81">
        <f t="shared" si="63"/>
        <v>-49.014000000000003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-3.81</v>
      </c>
      <c r="D97" s="82">
        <v>0</v>
      </c>
      <c r="E97" s="82">
        <v>0</v>
      </c>
      <c r="F97" s="82">
        <v>-5.19</v>
      </c>
      <c r="G97" s="82">
        <v>-9</v>
      </c>
      <c r="H97" s="76"/>
      <c r="I97" s="31">
        <v>95</v>
      </c>
      <c r="J97" s="82">
        <v>3.81</v>
      </c>
      <c r="K97" s="82">
        <v>0</v>
      </c>
      <c r="L97" s="82">
        <v>0</v>
      </c>
      <c r="M97" s="82">
        <v>0</v>
      </c>
      <c r="N97" s="82">
        <v>3.81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5.19</v>
      </c>
      <c r="AF97" s="82">
        <v>0</v>
      </c>
      <c r="AG97" s="82">
        <v>0</v>
      </c>
      <c r="AH97" s="82">
        <v>0</v>
      </c>
      <c r="AI97" s="82">
        <v>5.19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3.81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-3.81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5.19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-5.19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38.1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38.1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51.900000000000006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51.900000000000006</v>
      </c>
      <c r="DF97" s="81">
        <f t="shared" si="59"/>
        <v>9</v>
      </c>
      <c r="DG97" s="81">
        <f t="shared" si="60"/>
        <v>-3.81</v>
      </c>
      <c r="DH97" s="81">
        <f t="shared" si="61"/>
        <v>0</v>
      </c>
      <c r="DI97" s="81">
        <f t="shared" si="62"/>
        <v>0</v>
      </c>
      <c r="DJ97" s="81">
        <f t="shared" si="63"/>
        <v>-5.19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0.30837724999999999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-0.30837724999999999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0.22197675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-0.22197675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0.30837725000000005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0.30837725000000005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0.22197674999999994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0.22197674999999994</v>
      </c>
      <c r="DE99" s="86"/>
      <c r="DF99" s="81">
        <f t="shared" si="59"/>
        <v>0.53035399999999999</v>
      </c>
      <c r="DG99" s="81">
        <f t="shared" si="60"/>
        <v>-0.30837724999999999</v>
      </c>
      <c r="DH99" s="81">
        <f t="shared" si="61"/>
        <v>0</v>
      </c>
      <c r="DI99" s="81">
        <f t="shared" si="62"/>
        <v>0</v>
      </c>
      <c r="DJ99" s="81">
        <f t="shared" si="63"/>
        <v>-0.22197675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362</v>
      </c>
      <c r="H3" s="174">
        <f t="shared" ref="H3:H66" ca="1" si="2">INDIRECT("ISGS_Delhi_pp!" &amp; $V$3 &amp; X3)</f>
        <v>347.48379999999997</v>
      </c>
      <c r="I3" s="178">
        <f ca="1">INDIRECT("BRPL_EOD!" &amp; $V$3 &amp; X3)</f>
        <v>268.77</v>
      </c>
      <c r="J3" s="176">
        <f ca="1">INDIRECT("BYPL_EOD!" &amp; $V$3 &amp; X3)</f>
        <v>76.790000000000006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347.48</v>
      </c>
      <c r="N3" s="175">
        <f ca="1">INDIRECT("BRPL_ISGS_exbus!" &amp; $V$3 &amp; X3)</f>
        <v>268.77293923679053</v>
      </c>
      <c r="O3" s="176">
        <f ca="1">INDIRECT("BYPL_ISGS_exbus!" &amp; $V$3 &amp; X3)</f>
        <v>76.790839766317475</v>
      </c>
      <c r="P3" s="176">
        <f ca="1">INDIRECT("TPDDL_ISGS_exbus!" &amp; $V$3 &amp; X3)</f>
        <v>1.9200209968919071</v>
      </c>
      <c r="Q3" s="176">
        <f ca="1">INDIRECT("NDMC_ISGS_exbus!" &amp; $V$3 &amp; X3)</f>
        <v>0</v>
      </c>
      <c r="R3" s="177">
        <f ca="1">SUM(N3:Q3)</f>
        <v>347.48379999999997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362</v>
      </c>
      <c r="H4" s="182">
        <f t="shared" ca="1" si="2"/>
        <v>347.48379999999997</v>
      </c>
      <c r="I4" s="183">
        <f t="shared" ref="I4:I67" ca="1" si="5">INDIRECT("BRPL_EOD!" &amp; $V$3 &amp; X4)</f>
        <v>268.77</v>
      </c>
      <c r="J4" s="180">
        <f t="shared" ref="J4:J67" ca="1" si="6">INDIRECT("BYPL_EOD!" &amp; $V$3 &amp; X4)</f>
        <v>76.790000000000006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347.48</v>
      </c>
      <c r="N4" s="179">
        <f t="shared" ref="N4:N67" ca="1" si="10">INDIRECT("BRPL_ISGS_exbus!" &amp; $V$3 &amp; X4)</f>
        <v>268.77293923679053</v>
      </c>
      <c r="O4" s="180">
        <f t="shared" ref="O4:O67" ca="1" si="11">INDIRECT("BYPL_ISGS_exbus!" &amp; $V$3 &amp; X4)</f>
        <v>76.790839766317475</v>
      </c>
      <c r="P4" s="180">
        <f t="shared" ref="P4:P67" ca="1" si="12">INDIRECT("TPDDL_ISGS_exbus!" &amp; $V$3 &amp; X4)</f>
        <v>1.9200209968919071</v>
      </c>
      <c r="Q4" s="180">
        <f t="shared" ref="Q4:Q67" ca="1" si="13">INDIRECT("NDMC_ISGS_exbus!" &amp; $V$3 &amp; X4)</f>
        <v>0</v>
      </c>
      <c r="R4" s="181">
        <f t="shared" ref="R4:R67" ca="1" si="14">SUM(N4:Q4)</f>
        <v>347.48379999999997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362</v>
      </c>
      <c r="H5" s="182">
        <f t="shared" ca="1" si="2"/>
        <v>347.48379999999997</v>
      </c>
      <c r="I5" s="183">
        <f t="shared" ca="1" si="5"/>
        <v>268.77</v>
      </c>
      <c r="J5" s="180">
        <f t="shared" ca="1" si="6"/>
        <v>76.790000000000006</v>
      </c>
      <c r="K5" s="180">
        <f t="shared" ca="1" si="7"/>
        <v>1.92</v>
      </c>
      <c r="L5" s="180">
        <f t="shared" ca="1" si="8"/>
        <v>0</v>
      </c>
      <c r="M5" s="181">
        <f t="shared" ca="1" si="9"/>
        <v>347.48</v>
      </c>
      <c r="N5" s="179">
        <f t="shared" ca="1" si="10"/>
        <v>268.77293923679053</v>
      </c>
      <c r="O5" s="180">
        <f t="shared" ca="1" si="11"/>
        <v>76.790839766317475</v>
      </c>
      <c r="P5" s="180">
        <f t="shared" ca="1" si="12"/>
        <v>1.9200209968919071</v>
      </c>
      <c r="Q5" s="180">
        <f t="shared" ca="1" si="13"/>
        <v>0</v>
      </c>
      <c r="R5" s="181">
        <f t="shared" ca="1" si="14"/>
        <v>347.48379999999997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362</v>
      </c>
      <c r="H6" s="182">
        <f t="shared" ca="1" si="2"/>
        <v>347.48379999999997</v>
      </c>
      <c r="I6" s="183">
        <f t="shared" ca="1" si="5"/>
        <v>268.77</v>
      </c>
      <c r="J6" s="180">
        <f t="shared" ca="1" si="6"/>
        <v>76.790000000000006</v>
      </c>
      <c r="K6" s="180">
        <f t="shared" ca="1" si="7"/>
        <v>1.92</v>
      </c>
      <c r="L6" s="180">
        <f t="shared" ca="1" si="8"/>
        <v>0</v>
      </c>
      <c r="M6" s="181">
        <f t="shared" ca="1" si="9"/>
        <v>347.48</v>
      </c>
      <c r="N6" s="179">
        <f t="shared" ca="1" si="10"/>
        <v>268.77293923679053</v>
      </c>
      <c r="O6" s="180">
        <f t="shared" ca="1" si="11"/>
        <v>76.790839766317475</v>
      </c>
      <c r="P6" s="180">
        <f t="shared" ca="1" si="12"/>
        <v>1.9200209968919071</v>
      </c>
      <c r="Q6" s="180">
        <f t="shared" ca="1" si="13"/>
        <v>0</v>
      </c>
      <c r="R6" s="181">
        <f t="shared" ca="1" si="14"/>
        <v>347.48379999999997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362</v>
      </c>
      <c r="H7" s="182">
        <f t="shared" ca="1" si="2"/>
        <v>347.48379999999997</v>
      </c>
      <c r="I7" s="183">
        <f t="shared" ca="1" si="5"/>
        <v>268.77</v>
      </c>
      <c r="J7" s="180">
        <f t="shared" ca="1" si="6"/>
        <v>76.790000000000006</v>
      </c>
      <c r="K7" s="180">
        <f t="shared" ca="1" si="7"/>
        <v>1.92</v>
      </c>
      <c r="L7" s="180">
        <f t="shared" ca="1" si="8"/>
        <v>0</v>
      </c>
      <c r="M7" s="181">
        <f t="shared" ca="1" si="9"/>
        <v>347.48</v>
      </c>
      <c r="N7" s="179">
        <f t="shared" ca="1" si="10"/>
        <v>268.77293923679053</v>
      </c>
      <c r="O7" s="180">
        <f t="shared" ca="1" si="11"/>
        <v>76.790839766317475</v>
      </c>
      <c r="P7" s="180">
        <f t="shared" ca="1" si="12"/>
        <v>1.9200209968919071</v>
      </c>
      <c r="Q7" s="180">
        <f t="shared" ca="1" si="13"/>
        <v>0</v>
      </c>
      <c r="R7" s="181">
        <f t="shared" ca="1" si="14"/>
        <v>347.48379999999997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362</v>
      </c>
      <c r="H8" s="182">
        <f t="shared" ca="1" si="2"/>
        <v>347.48379999999997</v>
      </c>
      <c r="I8" s="183">
        <f t="shared" ca="1" si="5"/>
        <v>268.77</v>
      </c>
      <c r="J8" s="180">
        <f t="shared" ca="1" si="6"/>
        <v>76.790000000000006</v>
      </c>
      <c r="K8" s="180">
        <f t="shared" ca="1" si="7"/>
        <v>1.92</v>
      </c>
      <c r="L8" s="180">
        <f t="shared" ca="1" si="8"/>
        <v>0</v>
      </c>
      <c r="M8" s="181">
        <f t="shared" ca="1" si="9"/>
        <v>347.48</v>
      </c>
      <c r="N8" s="179">
        <f t="shared" ca="1" si="10"/>
        <v>268.77293923679053</v>
      </c>
      <c r="O8" s="180">
        <f t="shared" ca="1" si="11"/>
        <v>76.790839766317475</v>
      </c>
      <c r="P8" s="180">
        <f t="shared" ca="1" si="12"/>
        <v>1.9200209968919071</v>
      </c>
      <c r="Q8" s="180">
        <f t="shared" ca="1" si="13"/>
        <v>0</v>
      </c>
      <c r="R8" s="181">
        <f t="shared" ca="1" si="14"/>
        <v>347.48379999999997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362</v>
      </c>
      <c r="H9" s="182">
        <f t="shared" ca="1" si="2"/>
        <v>347.48379999999997</v>
      </c>
      <c r="I9" s="183">
        <f t="shared" ca="1" si="5"/>
        <v>268.77</v>
      </c>
      <c r="J9" s="180">
        <f t="shared" ca="1" si="6"/>
        <v>76.790000000000006</v>
      </c>
      <c r="K9" s="180">
        <f t="shared" ca="1" si="7"/>
        <v>1.92</v>
      </c>
      <c r="L9" s="180">
        <f t="shared" ca="1" si="8"/>
        <v>0</v>
      </c>
      <c r="M9" s="181">
        <f t="shared" ca="1" si="9"/>
        <v>347.48</v>
      </c>
      <c r="N9" s="179">
        <f t="shared" ca="1" si="10"/>
        <v>268.77293923679053</v>
      </c>
      <c r="O9" s="180">
        <f t="shared" ca="1" si="11"/>
        <v>76.790839766317475</v>
      </c>
      <c r="P9" s="180">
        <f t="shared" ca="1" si="12"/>
        <v>1.9200209968919071</v>
      </c>
      <c r="Q9" s="180">
        <f t="shared" ca="1" si="13"/>
        <v>0</v>
      </c>
      <c r="R9" s="181">
        <f t="shared" ca="1" si="14"/>
        <v>347.48379999999997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362</v>
      </c>
      <c r="H10" s="182">
        <f t="shared" ca="1" si="2"/>
        <v>347.48379999999997</v>
      </c>
      <c r="I10" s="183">
        <f t="shared" ca="1" si="5"/>
        <v>268.77</v>
      </c>
      <c r="J10" s="180">
        <f t="shared" ca="1" si="6"/>
        <v>76.790000000000006</v>
      </c>
      <c r="K10" s="180">
        <f t="shared" ca="1" si="7"/>
        <v>1.92</v>
      </c>
      <c r="L10" s="180">
        <f t="shared" ca="1" si="8"/>
        <v>0</v>
      </c>
      <c r="M10" s="181">
        <f t="shared" ca="1" si="9"/>
        <v>347.48</v>
      </c>
      <c r="N10" s="179">
        <f t="shared" ca="1" si="10"/>
        <v>268.77293923679053</v>
      </c>
      <c r="O10" s="180">
        <f t="shared" ca="1" si="11"/>
        <v>76.790839766317475</v>
      </c>
      <c r="P10" s="180">
        <f t="shared" ca="1" si="12"/>
        <v>1.9200209968919071</v>
      </c>
      <c r="Q10" s="180">
        <f t="shared" ca="1" si="13"/>
        <v>0</v>
      </c>
      <c r="R10" s="181">
        <f t="shared" ca="1" si="14"/>
        <v>347.48379999999997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362</v>
      </c>
      <c r="H11" s="182">
        <f t="shared" ca="1" si="2"/>
        <v>347.48379999999997</v>
      </c>
      <c r="I11" s="183">
        <f t="shared" ca="1" si="5"/>
        <v>268.77</v>
      </c>
      <c r="J11" s="180">
        <f t="shared" ca="1" si="6"/>
        <v>76.790000000000006</v>
      </c>
      <c r="K11" s="180">
        <f t="shared" ca="1" si="7"/>
        <v>1.92</v>
      </c>
      <c r="L11" s="180">
        <f t="shared" ca="1" si="8"/>
        <v>0</v>
      </c>
      <c r="M11" s="181">
        <f t="shared" ca="1" si="9"/>
        <v>347.48</v>
      </c>
      <c r="N11" s="179">
        <f t="shared" ca="1" si="10"/>
        <v>268.77293923679053</v>
      </c>
      <c r="O11" s="180">
        <f t="shared" ca="1" si="11"/>
        <v>76.790839766317475</v>
      </c>
      <c r="P11" s="180">
        <f t="shared" ca="1" si="12"/>
        <v>1.9200209968919071</v>
      </c>
      <c r="Q11" s="180">
        <f t="shared" ca="1" si="13"/>
        <v>0</v>
      </c>
      <c r="R11" s="181">
        <f t="shared" ca="1" si="14"/>
        <v>347.48379999999997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362</v>
      </c>
      <c r="H12" s="182">
        <f t="shared" ca="1" si="2"/>
        <v>347.48379999999997</v>
      </c>
      <c r="I12" s="183">
        <f t="shared" ca="1" si="5"/>
        <v>268.77</v>
      </c>
      <c r="J12" s="180">
        <f t="shared" ca="1" si="6"/>
        <v>76.790000000000006</v>
      </c>
      <c r="K12" s="180">
        <f t="shared" ca="1" si="7"/>
        <v>1.92</v>
      </c>
      <c r="L12" s="180">
        <f t="shared" ca="1" si="8"/>
        <v>0</v>
      </c>
      <c r="M12" s="181">
        <f t="shared" ca="1" si="9"/>
        <v>347.48</v>
      </c>
      <c r="N12" s="179">
        <f t="shared" ca="1" si="10"/>
        <v>268.77293923679053</v>
      </c>
      <c r="O12" s="180">
        <f t="shared" ca="1" si="11"/>
        <v>76.790839766317475</v>
      </c>
      <c r="P12" s="180">
        <f t="shared" ca="1" si="12"/>
        <v>1.9200209968919071</v>
      </c>
      <c r="Q12" s="180">
        <f t="shared" ca="1" si="13"/>
        <v>0</v>
      </c>
      <c r="R12" s="181">
        <f t="shared" ca="1" si="14"/>
        <v>347.48379999999997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362</v>
      </c>
      <c r="H13" s="182">
        <f t="shared" ca="1" si="2"/>
        <v>347.48379999999997</v>
      </c>
      <c r="I13" s="183">
        <f t="shared" ca="1" si="5"/>
        <v>268.77</v>
      </c>
      <c r="J13" s="180">
        <f t="shared" ca="1" si="6"/>
        <v>76.790000000000006</v>
      </c>
      <c r="K13" s="180">
        <f t="shared" ca="1" si="7"/>
        <v>1.92</v>
      </c>
      <c r="L13" s="180">
        <f t="shared" ca="1" si="8"/>
        <v>0</v>
      </c>
      <c r="M13" s="181">
        <f t="shared" ca="1" si="9"/>
        <v>347.48</v>
      </c>
      <c r="N13" s="179">
        <f t="shared" ca="1" si="10"/>
        <v>268.77293923679053</v>
      </c>
      <c r="O13" s="180">
        <f t="shared" ca="1" si="11"/>
        <v>76.790839766317475</v>
      </c>
      <c r="P13" s="180">
        <f t="shared" ca="1" si="12"/>
        <v>1.9200209968919071</v>
      </c>
      <c r="Q13" s="180">
        <f t="shared" ca="1" si="13"/>
        <v>0</v>
      </c>
      <c r="R13" s="181">
        <f t="shared" ca="1" si="14"/>
        <v>347.48379999999997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362</v>
      </c>
      <c r="H14" s="182">
        <f t="shared" ca="1" si="2"/>
        <v>347.48379999999997</v>
      </c>
      <c r="I14" s="183">
        <f t="shared" ca="1" si="5"/>
        <v>268.77</v>
      </c>
      <c r="J14" s="180">
        <f t="shared" ca="1" si="6"/>
        <v>76.790000000000006</v>
      </c>
      <c r="K14" s="180">
        <f t="shared" ca="1" si="7"/>
        <v>1.92</v>
      </c>
      <c r="L14" s="180">
        <f t="shared" ca="1" si="8"/>
        <v>0</v>
      </c>
      <c r="M14" s="181">
        <f t="shared" ca="1" si="9"/>
        <v>347.48</v>
      </c>
      <c r="N14" s="179">
        <f t="shared" ca="1" si="10"/>
        <v>268.77293923679053</v>
      </c>
      <c r="O14" s="180">
        <f t="shared" ca="1" si="11"/>
        <v>76.790839766317475</v>
      </c>
      <c r="P14" s="180">
        <f t="shared" ca="1" si="12"/>
        <v>1.9200209968919071</v>
      </c>
      <c r="Q14" s="180">
        <f t="shared" ca="1" si="13"/>
        <v>0</v>
      </c>
      <c r="R14" s="181">
        <f t="shared" ca="1" si="14"/>
        <v>347.48379999999997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362</v>
      </c>
      <c r="H15" s="182">
        <f t="shared" ca="1" si="2"/>
        <v>347.48379999999997</v>
      </c>
      <c r="I15" s="183">
        <f t="shared" ca="1" si="5"/>
        <v>268.77</v>
      </c>
      <c r="J15" s="180">
        <f t="shared" ca="1" si="6"/>
        <v>76.790000000000006</v>
      </c>
      <c r="K15" s="180">
        <f t="shared" ca="1" si="7"/>
        <v>1.92</v>
      </c>
      <c r="L15" s="180">
        <f t="shared" ca="1" si="8"/>
        <v>0</v>
      </c>
      <c r="M15" s="181">
        <f t="shared" ca="1" si="9"/>
        <v>347.48</v>
      </c>
      <c r="N15" s="179">
        <f t="shared" ca="1" si="10"/>
        <v>268.77293923679053</v>
      </c>
      <c r="O15" s="180">
        <f t="shared" ca="1" si="11"/>
        <v>76.790839766317475</v>
      </c>
      <c r="P15" s="180">
        <f t="shared" ca="1" si="12"/>
        <v>1.9200209968919071</v>
      </c>
      <c r="Q15" s="180">
        <f t="shared" ca="1" si="13"/>
        <v>0</v>
      </c>
      <c r="R15" s="181">
        <f t="shared" ca="1" si="14"/>
        <v>347.48379999999997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362</v>
      </c>
      <c r="H16" s="182">
        <f t="shared" ca="1" si="2"/>
        <v>347.48379999999997</v>
      </c>
      <c r="I16" s="183">
        <f t="shared" ca="1" si="5"/>
        <v>268.77</v>
      </c>
      <c r="J16" s="180">
        <f t="shared" ca="1" si="6"/>
        <v>76.790000000000006</v>
      </c>
      <c r="K16" s="180">
        <f t="shared" ca="1" si="7"/>
        <v>1.92</v>
      </c>
      <c r="L16" s="180">
        <f t="shared" ca="1" si="8"/>
        <v>0</v>
      </c>
      <c r="M16" s="181">
        <f t="shared" ca="1" si="9"/>
        <v>347.48</v>
      </c>
      <c r="N16" s="179">
        <f t="shared" ca="1" si="10"/>
        <v>268.77293923679053</v>
      </c>
      <c r="O16" s="180">
        <f t="shared" ca="1" si="11"/>
        <v>76.790839766317475</v>
      </c>
      <c r="P16" s="180">
        <f t="shared" ca="1" si="12"/>
        <v>1.9200209968919071</v>
      </c>
      <c r="Q16" s="180">
        <f t="shared" ca="1" si="13"/>
        <v>0</v>
      </c>
      <c r="R16" s="181">
        <f t="shared" ca="1" si="14"/>
        <v>347.48379999999997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362</v>
      </c>
      <c r="H17" s="182">
        <f t="shared" ca="1" si="2"/>
        <v>347.48379999999997</v>
      </c>
      <c r="I17" s="183">
        <f t="shared" ca="1" si="5"/>
        <v>268.77</v>
      </c>
      <c r="J17" s="180">
        <f t="shared" ca="1" si="6"/>
        <v>76.790000000000006</v>
      </c>
      <c r="K17" s="180">
        <f t="shared" ca="1" si="7"/>
        <v>1.92</v>
      </c>
      <c r="L17" s="180">
        <f t="shared" ca="1" si="8"/>
        <v>0</v>
      </c>
      <c r="M17" s="181">
        <f t="shared" ca="1" si="9"/>
        <v>347.48</v>
      </c>
      <c r="N17" s="179">
        <f t="shared" ca="1" si="10"/>
        <v>268.77293923679053</v>
      </c>
      <c r="O17" s="180">
        <f t="shared" ca="1" si="11"/>
        <v>76.790839766317475</v>
      </c>
      <c r="P17" s="180">
        <f t="shared" ca="1" si="12"/>
        <v>1.9200209968919071</v>
      </c>
      <c r="Q17" s="180">
        <f t="shared" ca="1" si="13"/>
        <v>0</v>
      </c>
      <c r="R17" s="181">
        <f t="shared" ca="1" si="14"/>
        <v>347.48379999999997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362</v>
      </c>
      <c r="H18" s="182">
        <f t="shared" ca="1" si="2"/>
        <v>347.48379999999997</v>
      </c>
      <c r="I18" s="183">
        <f t="shared" ca="1" si="5"/>
        <v>268.77</v>
      </c>
      <c r="J18" s="180">
        <f t="shared" ca="1" si="6"/>
        <v>76.790000000000006</v>
      </c>
      <c r="K18" s="180">
        <f t="shared" ca="1" si="7"/>
        <v>1.92</v>
      </c>
      <c r="L18" s="180">
        <f t="shared" ca="1" si="8"/>
        <v>0</v>
      </c>
      <c r="M18" s="181">
        <f t="shared" ca="1" si="9"/>
        <v>347.48</v>
      </c>
      <c r="N18" s="179">
        <f t="shared" ca="1" si="10"/>
        <v>268.77293923679053</v>
      </c>
      <c r="O18" s="180">
        <f t="shared" ca="1" si="11"/>
        <v>76.790839766317475</v>
      </c>
      <c r="P18" s="180">
        <f t="shared" ca="1" si="12"/>
        <v>1.9200209968919071</v>
      </c>
      <c r="Q18" s="180">
        <f t="shared" ca="1" si="13"/>
        <v>0</v>
      </c>
      <c r="R18" s="181">
        <f t="shared" ca="1" si="14"/>
        <v>347.48379999999997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362</v>
      </c>
      <c r="H19" s="182">
        <f t="shared" ca="1" si="2"/>
        <v>347.48379999999997</v>
      </c>
      <c r="I19" s="183">
        <f t="shared" ca="1" si="5"/>
        <v>268.77</v>
      </c>
      <c r="J19" s="180">
        <f t="shared" ca="1" si="6"/>
        <v>76.790000000000006</v>
      </c>
      <c r="K19" s="180">
        <f t="shared" ca="1" si="7"/>
        <v>1.92</v>
      </c>
      <c r="L19" s="180">
        <f t="shared" ca="1" si="8"/>
        <v>0</v>
      </c>
      <c r="M19" s="181">
        <f t="shared" ca="1" si="9"/>
        <v>347.48</v>
      </c>
      <c r="N19" s="179">
        <f t="shared" ca="1" si="10"/>
        <v>268.77293923679053</v>
      </c>
      <c r="O19" s="180">
        <f t="shared" ca="1" si="11"/>
        <v>76.790839766317475</v>
      </c>
      <c r="P19" s="180">
        <f t="shared" ca="1" si="12"/>
        <v>1.9200209968919071</v>
      </c>
      <c r="Q19" s="180">
        <f t="shared" ca="1" si="13"/>
        <v>0</v>
      </c>
      <c r="R19" s="181">
        <f t="shared" ca="1" si="14"/>
        <v>347.48379999999997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362</v>
      </c>
      <c r="H20" s="182">
        <f t="shared" ca="1" si="2"/>
        <v>347.48379999999997</v>
      </c>
      <c r="I20" s="183">
        <f t="shared" ca="1" si="5"/>
        <v>268.77</v>
      </c>
      <c r="J20" s="180">
        <f t="shared" ca="1" si="6"/>
        <v>76.790000000000006</v>
      </c>
      <c r="K20" s="180">
        <f t="shared" ca="1" si="7"/>
        <v>1.92</v>
      </c>
      <c r="L20" s="180">
        <f t="shared" ca="1" si="8"/>
        <v>0</v>
      </c>
      <c r="M20" s="181">
        <f t="shared" ca="1" si="9"/>
        <v>347.48</v>
      </c>
      <c r="N20" s="179">
        <f t="shared" ca="1" si="10"/>
        <v>268.77293923679053</v>
      </c>
      <c r="O20" s="180">
        <f t="shared" ca="1" si="11"/>
        <v>76.790839766317475</v>
      </c>
      <c r="P20" s="180">
        <f t="shared" ca="1" si="12"/>
        <v>1.9200209968919071</v>
      </c>
      <c r="Q20" s="180">
        <f t="shared" ca="1" si="13"/>
        <v>0</v>
      </c>
      <c r="R20" s="181">
        <f t="shared" ca="1" si="14"/>
        <v>347.48379999999997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362</v>
      </c>
      <c r="H21" s="182">
        <f t="shared" ca="1" si="2"/>
        <v>347.48379999999997</v>
      </c>
      <c r="I21" s="183">
        <f t="shared" ca="1" si="5"/>
        <v>268.77</v>
      </c>
      <c r="J21" s="180">
        <f t="shared" ca="1" si="6"/>
        <v>76.790000000000006</v>
      </c>
      <c r="K21" s="180">
        <f t="shared" ca="1" si="7"/>
        <v>1.92</v>
      </c>
      <c r="L21" s="180">
        <f t="shared" ca="1" si="8"/>
        <v>0</v>
      </c>
      <c r="M21" s="181">
        <f t="shared" ca="1" si="9"/>
        <v>347.48</v>
      </c>
      <c r="N21" s="179">
        <f t="shared" ca="1" si="10"/>
        <v>268.77293923679053</v>
      </c>
      <c r="O21" s="180">
        <f t="shared" ca="1" si="11"/>
        <v>76.790839766317475</v>
      </c>
      <c r="P21" s="180">
        <f t="shared" ca="1" si="12"/>
        <v>1.9200209968919071</v>
      </c>
      <c r="Q21" s="180">
        <f t="shared" ca="1" si="13"/>
        <v>0</v>
      </c>
      <c r="R21" s="181">
        <f t="shared" ca="1" si="14"/>
        <v>347.48379999999997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362</v>
      </c>
      <c r="H22" s="182">
        <f t="shared" ca="1" si="2"/>
        <v>347.48379999999997</v>
      </c>
      <c r="I22" s="183">
        <f t="shared" ca="1" si="5"/>
        <v>268.77</v>
      </c>
      <c r="J22" s="180">
        <f t="shared" ca="1" si="6"/>
        <v>76.790000000000006</v>
      </c>
      <c r="K22" s="180">
        <f t="shared" ca="1" si="7"/>
        <v>1.92</v>
      </c>
      <c r="L22" s="180">
        <f t="shared" ca="1" si="8"/>
        <v>0</v>
      </c>
      <c r="M22" s="181">
        <f t="shared" ca="1" si="9"/>
        <v>347.48</v>
      </c>
      <c r="N22" s="179">
        <f t="shared" ca="1" si="10"/>
        <v>268.77293923679053</v>
      </c>
      <c r="O22" s="180">
        <f t="shared" ca="1" si="11"/>
        <v>76.790839766317475</v>
      </c>
      <c r="P22" s="180">
        <f t="shared" ca="1" si="12"/>
        <v>1.9200209968919071</v>
      </c>
      <c r="Q22" s="180">
        <f t="shared" ca="1" si="13"/>
        <v>0</v>
      </c>
      <c r="R22" s="181">
        <f t="shared" ca="1" si="14"/>
        <v>347.48379999999997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362</v>
      </c>
      <c r="H23" s="182">
        <f t="shared" ca="1" si="2"/>
        <v>347.48379999999997</v>
      </c>
      <c r="I23" s="183">
        <f t="shared" ca="1" si="5"/>
        <v>268.77</v>
      </c>
      <c r="J23" s="180">
        <f t="shared" ca="1" si="6"/>
        <v>76.790000000000006</v>
      </c>
      <c r="K23" s="180">
        <f t="shared" ca="1" si="7"/>
        <v>1.92</v>
      </c>
      <c r="L23" s="180">
        <f t="shared" ca="1" si="8"/>
        <v>0</v>
      </c>
      <c r="M23" s="181">
        <f t="shared" ca="1" si="9"/>
        <v>347.48</v>
      </c>
      <c r="N23" s="179">
        <f t="shared" ca="1" si="10"/>
        <v>268.77293923679053</v>
      </c>
      <c r="O23" s="180">
        <f t="shared" ca="1" si="11"/>
        <v>76.790839766317475</v>
      </c>
      <c r="P23" s="180">
        <f t="shared" ca="1" si="12"/>
        <v>1.9200209968919071</v>
      </c>
      <c r="Q23" s="180">
        <f t="shared" ca="1" si="13"/>
        <v>0</v>
      </c>
      <c r="R23" s="181">
        <f t="shared" ca="1" si="14"/>
        <v>347.48379999999997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432</v>
      </c>
      <c r="H24" s="182">
        <f t="shared" ca="1" si="2"/>
        <v>414.67680000000001</v>
      </c>
      <c r="I24" s="183">
        <f t="shared" ca="1" si="5"/>
        <v>335.97</v>
      </c>
      <c r="J24" s="180">
        <f t="shared" ca="1" si="6"/>
        <v>76.790000000000006</v>
      </c>
      <c r="K24" s="180">
        <f t="shared" ca="1" si="7"/>
        <v>1.92</v>
      </c>
      <c r="L24" s="180">
        <f t="shared" ca="1" si="8"/>
        <v>0</v>
      </c>
      <c r="M24" s="181">
        <f t="shared" ca="1" si="9"/>
        <v>414.68000000000006</v>
      </c>
      <c r="N24" s="179">
        <f t="shared" ca="1" si="10"/>
        <v>335.96740738882994</v>
      </c>
      <c r="O24" s="180">
        <f t="shared" ca="1" si="11"/>
        <v>76.789407427413906</v>
      </c>
      <c r="P24" s="180">
        <f t="shared" ca="1" si="12"/>
        <v>1.919985183756149</v>
      </c>
      <c r="Q24" s="180">
        <f t="shared" ca="1" si="13"/>
        <v>0</v>
      </c>
      <c r="R24" s="181">
        <f t="shared" ca="1" si="14"/>
        <v>414.67679999999996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482</v>
      </c>
      <c r="H25" s="182">
        <f t="shared" ca="1" si="2"/>
        <v>462.67180000000002</v>
      </c>
      <c r="I25" s="183">
        <f t="shared" ca="1" si="5"/>
        <v>383.96</v>
      </c>
      <c r="J25" s="180">
        <f t="shared" ca="1" si="6"/>
        <v>76.790000000000006</v>
      </c>
      <c r="K25" s="180">
        <f t="shared" ca="1" si="7"/>
        <v>1.92</v>
      </c>
      <c r="L25" s="180">
        <f t="shared" ca="1" si="8"/>
        <v>0</v>
      </c>
      <c r="M25" s="181">
        <f t="shared" ca="1" si="9"/>
        <v>462.67</v>
      </c>
      <c r="N25" s="179">
        <f t="shared" ca="1" si="10"/>
        <v>383.96149378174505</v>
      </c>
      <c r="O25" s="180">
        <f t="shared" ca="1" si="11"/>
        <v>76.790298748568105</v>
      </c>
      <c r="P25" s="180">
        <f t="shared" ca="1" si="12"/>
        <v>1.9200074696868177</v>
      </c>
      <c r="Q25" s="180">
        <f t="shared" ca="1" si="13"/>
        <v>0</v>
      </c>
      <c r="R25" s="181">
        <f t="shared" ca="1" si="14"/>
        <v>462.67179999999996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574</v>
      </c>
      <c r="H26" s="182">
        <f t="shared" ca="1" si="2"/>
        <v>550.98260000000005</v>
      </c>
      <c r="I26" s="183">
        <f t="shared" ca="1" si="5"/>
        <v>431.95</v>
      </c>
      <c r="J26" s="180">
        <f t="shared" ca="1" si="6"/>
        <v>117.11</v>
      </c>
      <c r="K26" s="180">
        <f t="shared" ca="1" si="7"/>
        <v>1.92</v>
      </c>
      <c r="L26" s="180">
        <f t="shared" ca="1" si="8"/>
        <v>0</v>
      </c>
      <c r="M26" s="181">
        <f t="shared" ca="1" si="9"/>
        <v>550.9799999999999</v>
      </c>
      <c r="N26" s="179">
        <f t="shared" ca="1" si="10"/>
        <v>431.95203831355047</v>
      </c>
      <c r="O26" s="180">
        <f t="shared" ca="1" si="11"/>
        <v>117.11055262622966</v>
      </c>
      <c r="P26" s="180">
        <f t="shared" ca="1" si="12"/>
        <v>1.9200090602199722</v>
      </c>
      <c r="Q26" s="180">
        <f t="shared" ca="1" si="13"/>
        <v>0</v>
      </c>
      <c r="R26" s="181">
        <f t="shared" ca="1" si="14"/>
        <v>550.98260000000016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588.89949999999999</v>
      </c>
      <c r="H27" s="182">
        <f t="shared" ca="1" si="2"/>
        <v>565.28462999999999</v>
      </c>
      <c r="I27" s="183">
        <f t="shared" ca="1" si="5"/>
        <v>486.57</v>
      </c>
      <c r="J27" s="180">
        <f t="shared" ca="1" si="6"/>
        <v>76.790000000000006</v>
      </c>
      <c r="K27" s="180">
        <f t="shared" ca="1" si="7"/>
        <v>1.92</v>
      </c>
      <c r="L27" s="180">
        <f t="shared" ca="1" si="8"/>
        <v>0</v>
      </c>
      <c r="M27" s="181">
        <f t="shared" ca="1" si="9"/>
        <v>565.28</v>
      </c>
      <c r="N27" s="179">
        <f t="shared" ca="1" si="10"/>
        <v>486.57398531541889</v>
      </c>
      <c r="O27" s="180">
        <f t="shared" ca="1" si="11"/>
        <v>76.790628958569215</v>
      </c>
      <c r="P27" s="180">
        <f t="shared" ca="1" si="12"/>
        <v>1.920015726011888</v>
      </c>
      <c r="Q27" s="180">
        <f t="shared" ca="1" si="13"/>
        <v>0</v>
      </c>
      <c r="R27" s="181">
        <f t="shared" ca="1" si="14"/>
        <v>565.28462999999999</v>
      </c>
      <c r="W27" s="46"/>
      <c r="X27" s="46">
        <v>27</v>
      </c>
    </row>
    <row r="28" spans="1:24">
      <c r="A28" s="61" t="s">
        <v>70</v>
      </c>
      <c r="B28" s="174">
        <f t="shared" ca="1" si="3"/>
        <v>679.19316800000001</v>
      </c>
      <c r="C28" s="179">
        <f t="shared" ca="1" si="4"/>
        <v>506.67810332800002</v>
      </c>
      <c r="D28" s="180">
        <f t="shared" ca="1" si="4"/>
        <v>163.21011827040005</v>
      </c>
      <c r="E28" s="180">
        <f t="shared" ca="1" si="4"/>
        <v>9.3049464016000005</v>
      </c>
      <c r="F28" s="181">
        <f t="shared" ca="1" si="4"/>
        <v>0</v>
      </c>
      <c r="G28" s="182">
        <f t="shared" ca="1" si="1"/>
        <v>655.67682300000001</v>
      </c>
      <c r="H28" s="182">
        <f t="shared" ca="1" si="2"/>
        <v>629.38418200000001</v>
      </c>
      <c r="I28" s="183">
        <f t="shared" ca="1" si="5"/>
        <v>474.62</v>
      </c>
      <c r="J28" s="180">
        <f t="shared" ca="1" si="6"/>
        <v>152.88</v>
      </c>
      <c r="K28" s="180">
        <f t="shared" ca="1" si="7"/>
        <v>1.87</v>
      </c>
      <c r="L28" s="180">
        <f t="shared" ca="1" si="8"/>
        <v>0</v>
      </c>
      <c r="M28" s="181">
        <f t="shared" ca="1" si="9"/>
        <v>629.37</v>
      </c>
      <c r="N28" s="179">
        <f t="shared" ca="1" si="10"/>
        <v>474.63069491847403</v>
      </c>
      <c r="O28" s="180">
        <f t="shared" ca="1" si="11"/>
        <v>152.88344494361027</v>
      </c>
      <c r="P28" s="180">
        <f t="shared" ca="1" si="12"/>
        <v>1.8700421379156935</v>
      </c>
      <c r="Q28" s="180">
        <f t="shared" ca="1" si="13"/>
        <v>0</v>
      </c>
      <c r="R28" s="181">
        <f t="shared" ca="1" si="14"/>
        <v>629.38418200000001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671.88509999999997</v>
      </c>
      <c r="H29" s="182">
        <f t="shared" ca="1" si="2"/>
        <v>644.94250699999998</v>
      </c>
      <c r="I29" s="183">
        <f t="shared" ca="1" si="5"/>
        <v>486.36</v>
      </c>
      <c r="J29" s="180">
        <f t="shared" ca="1" si="6"/>
        <v>156.66</v>
      </c>
      <c r="K29" s="180">
        <f t="shared" ca="1" si="7"/>
        <v>1.92</v>
      </c>
      <c r="L29" s="180">
        <f t="shared" ca="1" si="8"/>
        <v>0</v>
      </c>
      <c r="M29" s="181">
        <f t="shared" ca="1" si="9"/>
        <v>644.93999999999994</v>
      </c>
      <c r="N29" s="179">
        <f t="shared" ca="1" si="10"/>
        <v>486.3618905704717</v>
      </c>
      <c r="O29" s="180">
        <f t="shared" ca="1" si="11"/>
        <v>156.66060896613638</v>
      </c>
      <c r="P29" s="180">
        <f t="shared" ca="1" si="12"/>
        <v>1.9200074633919435</v>
      </c>
      <c r="Q29" s="180">
        <f t="shared" ca="1" si="13"/>
        <v>0</v>
      </c>
      <c r="R29" s="181">
        <f t="shared" ca="1" si="14"/>
        <v>644.94250699999998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671.88509999999997</v>
      </c>
      <c r="H30" s="182">
        <f t="shared" ca="1" si="2"/>
        <v>644.94250699999998</v>
      </c>
      <c r="I30" s="183">
        <f t="shared" ca="1" si="5"/>
        <v>486.36</v>
      </c>
      <c r="J30" s="180">
        <f t="shared" ca="1" si="6"/>
        <v>156.66</v>
      </c>
      <c r="K30" s="180">
        <f t="shared" ca="1" si="7"/>
        <v>1.92</v>
      </c>
      <c r="L30" s="180">
        <f t="shared" ca="1" si="8"/>
        <v>0</v>
      </c>
      <c r="M30" s="181">
        <f t="shared" ca="1" si="9"/>
        <v>644.93999999999994</v>
      </c>
      <c r="N30" s="179">
        <f t="shared" ca="1" si="10"/>
        <v>486.3618905704717</v>
      </c>
      <c r="O30" s="180">
        <f t="shared" ca="1" si="11"/>
        <v>156.66060896613638</v>
      </c>
      <c r="P30" s="180">
        <f t="shared" ca="1" si="12"/>
        <v>1.9200074633919435</v>
      </c>
      <c r="Q30" s="180">
        <f t="shared" ca="1" si="13"/>
        <v>0</v>
      </c>
      <c r="R30" s="181">
        <f t="shared" ca="1" si="14"/>
        <v>644.94250699999998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671.88509999999997</v>
      </c>
      <c r="H31" s="182">
        <f t="shared" ca="1" si="2"/>
        <v>644.94250699999998</v>
      </c>
      <c r="I31" s="183">
        <f t="shared" ca="1" si="5"/>
        <v>486.36</v>
      </c>
      <c r="J31" s="180">
        <f t="shared" ca="1" si="6"/>
        <v>156.66</v>
      </c>
      <c r="K31" s="180">
        <f t="shared" ca="1" si="7"/>
        <v>1.92</v>
      </c>
      <c r="L31" s="180">
        <f t="shared" ca="1" si="8"/>
        <v>0</v>
      </c>
      <c r="M31" s="181">
        <f t="shared" ca="1" si="9"/>
        <v>644.93999999999994</v>
      </c>
      <c r="N31" s="179">
        <f t="shared" ca="1" si="10"/>
        <v>486.3618905704717</v>
      </c>
      <c r="O31" s="180">
        <f t="shared" ca="1" si="11"/>
        <v>156.66060896613638</v>
      </c>
      <c r="P31" s="180">
        <f t="shared" ca="1" si="12"/>
        <v>1.9200074633919435</v>
      </c>
      <c r="Q31" s="180">
        <f t="shared" ca="1" si="13"/>
        <v>0</v>
      </c>
      <c r="R31" s="181">
        <f t="shared" ca="1" si="14"/>
        <v>644.94250699999998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671.88509999999997</v>
      </c>
      <c r="H32" s="182">
        <f t="shared" ca="1" si="2"/>
        <v>644.94250699999998</v>
      </c>
      <c r="I32" s="183">
        <f t="shared" ca="1" si="5"/>
        <v>486.36</v>
      </c>
      <c r="J32" s="180">
        <f t="shared" ca="1" si="6"/>
        <v>156.66</v>
      </c>
      <c r="K32" s="180">
        <f t="shared" ca="1" si="7"/>
        <v>1.92</v>
      </c>
      <c r="L32" s="180">
        <f t="shared" ca="1" si="8"/>
        <v>0</v>
      </c>
      <c r="M32" s="181">
        <f t="shared" ca="1" si="9"/>
        <v>644.93999999999994</v>
      </c>
      <c r="N32" s="179">
        <f t="shared" ca="1" si="10"/>
        <v>486.3618905704717</v>
      </c>
      <c r="O32" s="180">
        <f t="shared" ca="1" si="11"/>
        <v>156.66060896613638</v>
      </c>
      <c r="P32" s="180">
        <f t="shared" ca="1" si="12"/>
        <v>1.9200074633919435</v>
      </c>
      <c r="Q32" s="180">
        <f t="shared" ca="1" si="13"/>
        <v>0</v>
      </c>
      <c r="R32" s="181">
        <f t="shared" ca="1" si="14"/>
        <v>644.94250699999998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671.88509999999997</v>
      </c>
      <c r="H33" s="182">
        <f t="shared" ca="1" si="2"/>
        <v>644.94250699999998</v>
      </c>
      <c r="I33" s="183">
        <f t="shared" ca="1" si="5"/>
        <v>486.36</v>
      </c>
      <c r="J33" s="180">
        <f t="shared" ca="1" si="6"/>
        <v>156.66</v>
      </c>
      <c r="K33" s="180">
        <f t="shared" ca="1" si="7"/>
        <v>1.92</v>
      </c>
      <c r="L33" s="180">
        <f t="shared" ca="1" si="8"/>
        <v>0</v>
      </c>
      <c r="M33" s="181">
        <f t="shared" ca="1" si="9"/>
        <v>644.93999999999994</v>
      </c>
      <c r="N33" s="179">
        <f t="shared" ca="1" si="10"/>
        <v>486.3618905704717</v>
      </c>
      <c r="O33" s="180">
        <f t="shared" ca="1" si="11"/>
        <v>156.66060896613638</v>
      </c>
      <c r="P33" s="180">
        <f t="shared" ca="1" si="12"/>
        <v>1.9200074633919435</v>
      </c>
      <c r="Q33" s="180">
        <f t="shared" ca="1" si="13"/>
        <v>0</v>
      </c>
      <c r="R33" s="181">
        <f t="shared" ca="1" si="14"/>
        <v>644.94250699999998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651.95448099999999</v>
      </c>
      <c r="I34" s="183">
        <f t="shared" ca="1" si="5"/>
        <v>486.36</v>
      </c>
      <c r="J34" s="180">
        <f t="shared" ca="1" si="6"/>
        <v>156.66</v>
      </c>
      <c r="K34" s="180">
        <f t="shared" ca="1" si="7"/>
        <v>8.93</v>
      </c>
      <c r="L34" s="180">
        <f t="shared" ca="1" si="8"/>
        <v>0</v>
      </c>
      <c r="M34" s="181">
        <f t="shared" ca="1" si="9"/>
        <v>651.94999999999993</v>
      </c>
      <c r="N34" s="179">
        <f t="shared" ca="1" si="10"/>
        <v>486.36334286242817</v>
      </c>
      <c r="O34" s="180">
        <f t="shared" ca="1" si="11"/>
        <v>156.66107675965949</v>
      </c>
      <c r="P34" s="180">
        <f t="shared" ca="1" si="12"/>
        <v>8.9300613779124163</v>
      </c>
      <c r="Q34" s="180">
        <f t="shared" ca="1" si="13"/>
        <v>0</v>
      </c>
      <c r="R34" s="181">
        <f t="shared" ca="1" si="14"/>
        <v>651.9544810000001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651.95448099999999</v>
      </c>
      <c r="I35" s="183">
        <f t="shared" ca="1" si="5"/>
        <v>486.36</v>
      </c>
      <c r="J35" s="180">
        <f t="shared" ca="1" si="6"/>
        <v>156.66</v>
      </c>
      <c r="K35" s="180">
        <f t="shared" ca="1" si="7"/>
        <v>8.93</v>
      </c>
      <c r="L35" s="180">
        <f t="shared" ca="1" si="8"/>
        <v>0</v>
      </c>
      <c r="M35" s="181">
        <f t="shared" ca="1" si="9"/>
        <v>651.94999999999993</v>
      </c>
      <c r="N35" s="179">
        <f t="shared" ca="1" si="10"/>
        <v>486.36334286242817</v>
      </c>
      <c r="O35" s="180">
        <f t="shared" ca="1" si="11"/>
        <v>156.66107675965949</v>
      </c>
      <c r="P35" s="180">
        <f t="shared" ca="1" si="12"/>
        <v>8.9300613779124163</v>
      </c>
      <c r="Q35" s="180">
        <f t="shared" ca="1" si="13"/>
        <v>0</v>
      </c>
      <c r="R35" s="181">
        <f t="shared" ca="1" si="14"/>
        <v>651.9544810000001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651.95448099999999</v>
      </c>
      <c r="I36" s="183">
        <f t="shared" ca="1" si="5"/>
        <v>486.36</v>
      </c>
      <c r="J36" s="180">
        <f t="shared" ca="1" si="6"/>
        <v>156.66</v>
      </c>
      <c r="K36" s="180">
        <f t="shared" ca="1" si="7"/>
        <v>8.93</v>
      </c>
      <c r="L36" s="180">
        <f t="shared" ca="1" si="8"/>
        <v>0</v>
      </c>
      <c r="M36" s="181">
        <f t="shared" ca="1" si="9"/>
        <v>651.94999999999993</v>
      </c>
      <c r="N36" s="179">
        <f t="shared" ca="1" si="10"/>
        <v>486.36334286242817</v>
      </c>
      <c r="O36" s="180">
        <f t="shared" ca="1" si="11"/>
        <v>156.66107675965949</v>
      </c>
      <c r="P36" s="180">
        <f t="shared" ca="1" si="12"/>
        <v>8.9300613779124163</v>
      </c>
      <c r="Q36" s="180">
        <f t="shared" ca="1" si="13"/>
        <v>0</v>
      </c>
      <c r="R36" s="181">
        <f t="shared" ca="1" si="14"/>
        <v>651.9544810000001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651.95448099999999</v>
      </c>
      <c r="I37" s="183">
        <f t="shared" ca="1" si="5"/>
        <v>486.36</v>
      </c>
      <c r="J37" s="180">
        <f t="shared" ca="1" si="6"/>
        <v>156.66</v>
      </c>
      <c r="K37" s="180">
        <f t="shared" ca="1" si="7"/>
        <v>8.93</v>
      </c>
      <c r="L37" s="180">
        <f t="shared" ca="1" si="8"/>
        <v>0</v>
      </c>
      <c r="M37" s="181">
        <f t="shared" ca="1" si="9"/>
        <v>651.94999999999993</v>
      </c>
      <c r="N37" s="179">
        <f t="shared" ca="1" si="10"/>
        <v>486.36334286242817</v>
      </c>
      <c r="O37" s="180">
        <f t="shared" ca="1" si="11"/>
        <v>156.66107675965949</v>
      </c>
      <c r="P37" s="180">
        <f t="shared" ca="1" si="12"/>
        <v>8.9300613779124163</v>
      </c>
      <c r="Q37" s="180">
        <f t="shared" ca="1" si="13"/>
        <v>0</v>
      </c>
      <c r="R37" s="181">
        <f t="shared" ca="1" si="14"/>
        <v>651.9544810000001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651.95448099999999</v>
      </c>
      <c r="I38" s="183">
        <f t="shared" ca="1" si="5"/>
        <v>486.36</v>
      </c>
      <c r="J38" s="180">
        <f t="shared" ca="1" si="6"/>
        <v>156.66</v>
      </c>
      <c r="K38" s="180">
        <f t="shared" ca="1" si="7"/>
        <v>8.93</v>
      </c>
      <c r="L38" s="180">
        <f t="shared" ca="1" si="8"/>
        <v>0</v>
      </c>
      <c r="M38" s="181">
        <f t="shared" ca="1" si="9"/>
        <v>651.94999999999993</v>
      </c>
      <c r="N38" s="179">
        <f t="shared" ca="1" si="10"/>
        <v>486.36334286242817</v>
      </c>
      <c r="O38" s="180">
        <f t="shared" ca="1" si="11"/>
        <v>156.66107675965949</v>
      </c>
      <c r="P38" s="180">
        <f t="shared" ca="1" si="12"/>
        <v>8.9300613779124163</v>
      </c>
      <c r="Q38" s="180">
        <f t="shared" ca="1" si="13"/>
        <v>0</v>
      </c>
      <c r="R38" s="181">
        <f t="shared" ca="1" si="14"/>
        <v>651.9544810000001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651.95448099999999</v>
      </c>
      <c r="I39" s="183">
        <f t="shared" ca="1" si="5"/>
        <v>486.36</v>
      </c>
      <c r="J39" s="180">
        <f t="shared" ca="1" si="6"/>
        <v>156.66</v>
      </c>
      <c r="K39" s="180">
        <f t="shared" ca="1" si="7"/>
        <v>8.93</v>
      </c>
      <c r="L39" s="180">
        <f t="shared" ca="1" si="8"/>
        <v>0</v>
      </c>
      <c r="M39" s="181">
        <f t="shared" ca="1" si="9"/>
        <v>651.94999999999993</v>
      </c>
      <c r="N39" s="179">
        <f t="shared" ca="1" si="10"/>
        <v>486.36334286242817</v>
      </c>
      <c r="O39" s="180">
        <f t="shared" ca="1" si="11"/>
        <v>156.66107675965949</v>
      </c>
      <c r="P39" s="180">
        <f t="shared" ca="1" si="12"/>
        <v>8.9300613779124163</v>
      </c>
      <c r="Q39" s="180">
        <f t="shared" ca="1" si="13"/>
        <v>0</v>
      </c>
      <c r="R39" s="181">
        <f t="shared" ca="1" si="14"/>
        <v>651.9544810000001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651.95448099999999</v>
      </c>
      <c r="I40" s="183">
        <f t="shared" ca="1" si="5"/>
        <v>486.36</v>
      </c>
      <c r="J40" s="180">
        <f t="shared" ca="1" si="6"/>
        <v>156.66</v>
      </c>
      <c r="K40" s="180">
        <f t="shared" ca="1" si="7"/>
        <v>8.93</v>
      </c>
      <c r="L40" s="180">
        <f t="shared" ca="1" si="8"/>
        <v>0</v>
      </c>
      <c r="M40" s="181">
        <f t="shared" ca="1" si="9"/>
        <v>651.94999999999993</v>
      </c>
      <c r="N40" s="179">
        <f t="shared" ca="1" si="10"/>
        <v>486.36334286242817</v>
      </c>
      <c r="O40" s="180">
        <f t="shared" ca="1" si="11"/>
        <v>156.66107675965949</v>
      </c>
      <c r="P40" s="180">
        <f t="shared" ca="1" si="12"/>
        <v>8.9300613779124163</v>
      </c>
      <c r="Q40" s="180">
        <f t="shared" ca="1" si="13"/>
        <v>0</v>
      </c>
      <c r="R40" s="181">
        <f t="shared" ca="1" si="14"/>
        <v>651.9544810000001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651.95448099999999</v>
      </c>
      <c r="I41" s="183">
        <f t="shared" ca="1" si="5"/>
        <v>486.36</v>
      </c>
      <c r="J41" s="180">
        <f t="shared" ca="1" si="6"/>
        <v>156.66</v>
      </c>
      <c r="K41" s="180">
        <f t="shared" ca="1" si="7"/>
        <v>8.93</v>
      </c>
      <c r="L41" s="180">
        <f t="shared" ca="1" si="8"/>
        <v>0</v>
      </c>
      <c r="M41" s="181">
        <f t="shared" ca="1" si="9"/>
        <v>651.94999999999993</v>
      </c>
      <c r="N41" s="179">
        <f t="shared" ca="1" si="10"/>
        <v>486.36334286242817</v>
      </c>
      <c r="O41" s="180">
        <f t="shared" ca="1" si="11"/>
        <v>156.66107675965949</v>
      </c>
      <c r="P41" s="180">
        <f t="shared" ca="1" si="12"/>
        <v>8.9300613779124163</v>
      </c>
      <c r="Q41" s="180">
        <f t="shared" ca="1" si="13"/>
        <v>0</v>
      </c>
      <c r="R41" s="181">
        <f t="shared" ca="1" si="14"/>
        <v>651.9544810000001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679.19</v>
      </c>
      <c r="H42" s="182">
        <f t="shared" ca="1" si="2"/>
        <v>651.95448099999999</v>
      </c>
      <c r="I42" s="183">
        <f t="shared" ca="1" si="5"/>
        <v>486.36</v>
      </c>
      <c r="J42" s="180">
        <f t="shared" ca="1" si="6"/>
        <v>156.66</v>
      </c>
      <c r="K42" s="180">
        <f t="shared" ca="1" si="7"/>
        <v>8.93</v>
      </c>
      <c r="L42" s="180">
        <f t="shared" ca="1" si="8"/>
        <v>0</v>
      </c>
      <c r="M42" s="181">
        <f t="shared" ca="1" si="9"/>
        <v>651.94999999999993</v>
      </c>
      <c r="N42" s="179">
        <f t="shared" ca="1" si="10"/>
        <v>486.36334286242817</v>
      </c>
      <c r="O42" s="180">
        <f t="shared" ca="1" si="11"/>
        <v>156.66107675965949</v>
      </c>
      <c r="P42" s="180">
        <f t="shared" ca="1" si="12"/>
        <v>8.9300613779124163</v>
      </c>
      <c r="Q42" s="180">
        <f t="shared" ca="1" si="13"/>
        <v>0</v>
      </c>
      <c r="R42" s="181">
        <f t="shared" ca="1" si="14"/>
        <v>651.9544810000001</v>
      </c>
      <c r="W42" s="46"/>
      <c r="X42" s="46">
        <v>42</v>
      </c>
    </row>
    <row r="43" spans="1:24">
      <c r="A43" s="61" t="s">
        <v>85</v>
      </c>
      <c r="B43" s="174">
        <f t="shared" ca="1" si="3"/>
        <v>679.19316800000001</v>
      </c>
      <c r="C43" s="179">
        <f t="shared" ca="1" si="15"/>
        <v>506.67810332800002</v>
      </c>
      <c r="D43" s="180">
        <f t="shared" ca="1" si="15"/>
        <v>163.21011827040005</v>
      </c>
      <c r="E43" s="180">
        <f t="shared" ca="1" si="15"/>
        <v>9.3049464016000005</v>
      </c>
      <c r="F43" s="181">
        <f t="shared" ca="1" si="15"/>
        <v>0</v>
      </c>
      <c r="G43" s="182">
        <f t="shared" ca="1" si="1"/>
        <v>679.19</v>
      </c>
      <c r="H43" s="182">
        <f t="shared" ca="1" si="2"/>
        <v>651.95448099999999</v>
      </c>
      <c r="I43" s="183">
        <f t="shared" ca="1" si="5"/>
        <v>486.36</v>
      </c>
      <c r="J43" s="180">
        <f t="shared" ca="1" si="6"/>
        <v>156.66</v>
      </c>
      <c r="K43" s="180">
        <f t="shared" ca="1" si="7"/>
        <v>8.93</v>
      </c>
      <c r="L43" s="180">
        <f t="shared" ca="1" si="8"/>
        <v>0</v>
      </c>
      <c r="M43" s="181">
        <f t="shared" ca="1" si="9"/>
        <v>651.94999999999993</v>
      </c>
      <c r="N43" s="179">
        <f t="shared" ca="1" si="10"/>
        <v>486.36334286242817</v>
      </c>
      <c r="O43" s="180">
        <f t="shared" ca="1" si="11"/>
        <v>156.66107675965949</v>
      </c>
      <c r="P43" s="180">
        <f t="shared" ca="1" si="12"/>
        <v>8.9300613779124163</v>
      </c>
      <c r="Q43" s="180">
        <f t="shared" ca="1" si="13"/>
        <v>0</v>
      </c>
      <c r="R43" s="181">
        <f t="shared" ca="1" si="14"/>
        <v>651.9544810000001</v>
      </c>
      <c r="W43" s="46"/>
      <c r="X43" s="46">
        <v>43</v>
      </c>
    </row>
    <row r="44" spans="1:24">
      <c r="A44" s="61" t="s">
        <v>86</v>
      </c>
      <c r="B44" s="174">
        <f t="shared" ca="1" si="3"/>
        <v>679.19316800000001</v>
      </c>
      <c r="C44" s="179">
        <f t="shared" ca="1" si="15"/>
        <v>506.67810332800002</v>
      </c>
      <c r="D44" s="180">
        <f t="shared" ca="1" si="15"/>
        <v>163.21011827040005</v>
      </c>
      <c r="E44" s="180">
        <f t="shared" ca="1" si="15"/>
        <v>9.3049464016000005</v>
      </c>
      <c r="F44" s="181">
        <f t="shared" ca="1" si="15"/>
        <v>0</v>
      </c>
      <c r="G44" s="182">
        <f t="shared" ca="1" si="1"/>
        <v>679.19</v>
      </c>
      <c r="H44" s="182">
        <f t="shared" ca="1" si="2"/>
        <v>651.95448099999999</v>
      </c>
      <c r="I44" s="183">
        <f t="shared" ca="1" si="5"/>
        <v>486.36</v>
      </c>
      <c r="J44" s="180">
        <f t="shared" ca="1" si="6"/>
        <v>156.66</v>
      </c>
      <c r="K44" s="180">
        <f t="shared" ca="1" si="7"/>
        <v>8.93</v>
      </c>
      <c r="L44" s="180">
        <f t="shared" ca="1" si="8"/>
        <v>0</v>
      </c>
      <c r="M44" s="181">
        <f t="shared" ca="1" si="9"/>
        <v>651.94999999999993</v>
      </c>
      <c r="N44" s="179">
        <f t="shared" ca="1" si="10"/>
        <v>486.36334286242817</v>
      </c>
      <c r="O44" s="180">
        <f t="shared" ca="1" si="11"/>
        <v>156.66107675965949</v>
      </c>
      <c r="P44" s="180">
        <f t="shared" ca="1" si="12"/>
        <v>8.9300613779124163</v>
      </c>
      <c r="Q44" s="180">
        <f t="shared" ca="1" si="13"/>
        <v>0</v>
      </c>
      <c r="R44" s="181">
        <f t="shared" ca="1" si="14"/>
        <v>651.9544810000001</v>
      </c>
      <c r="W44" s="46"/>
      <c r="X44" s="46">
        <v>44</v>
      </c>
    </row>
    <row r="45" spans="1:24">
      <c r="A45" s="61" t="s">
        <v>87</v>
      </c>
      <c r="B45" s="174">
        <f t="shared" ca="1" si="3"/>
        <v>679.19316800000001</v>
      </c>
      <c r="C45" s="179">
        <f t="shared" ca="1" si="15"/>
        <v>506.67810332800002</v>
      </c>
      <c r="D45" s="180">
        <f t="shared" ca="1" si="15"/>
        <v>163.21011827040005</v>
      </c>
      <c r="E45" s="180">
        <f t="shared" ca="1" si="15"/>
        <v>9.3049464016000005</v>
      </c>
      <c r="F45" s="181">
        <f t="shared" ca="1" si="15"/>
        <v>0</v>
      </c>
      <c r="G45" s="182">
        <f t="shared" ca="1" si="1"/>
        <v>679.19</v>
      </c>
      <c r="H45" s="182">
        <f t="shared" ca="1" si="2"/>
        <v>651.95448099999999</v>
      </c>
      <c r="I45" s="183">
        <f t="shared" ca="1" si="5"/>
        <v>486.36</v>
      </c>
      <c r="J45" s="180">
        <f t="shared" ca="1" si="6"/>
        <v>156.66</v>
      </c>
      <c r="K45" s="180">
        <f t="shared" ca="1" si="7"/>
        <v>8.93</v>
      </c>
      <c r="L45" s="180">
        <f t="shared" ca="1" si="8"/>
        <v>0</v>
      </c>
      <c r="M45" s="181">
        <f t="shared" ca="1" si="9"/>
        <v>651.94999999999993</v>
      </c>
      <c r="N45" s="179">
        <f t="shared" ca="1" si="10"/>
        <v>486.36334286242817</v>
      </c>
      <c r="O45" s="180">
        <f t="shared" ca="1" si="11"/>
        <v>156.66107675965949</v>
      </c>
      <c r="P45" s="180">
        <f t="shared" ca="1" si="12"/>
        <v>8.9300613779124163</v>
      </c>
      <c r="Q45" s="180">
        <f t="shared" ca="1" si="13"/>
        <v>0</v>
      </c>
      <c r="R45" s="181">
        <f t="shared" ca="1" si="14"/>
        <v>651.9544810000001</v>
      </c>
      <c r="W45" s="46"/>
      <c r="X45" s="46">
        <v>45</v>
      </c>
    </row>
    <row r="46" spans="1:24">
      <c r="A46" s="61" t="s">
        <v>88</v>
      </c>
      <c r="B46" s="174">
        <f t="shared" ca="1" si="3"/>
        <v>679.19316800000001</v>
      </c>
      <c r="C46" s="179">
        <f t="shared" ca="1" si="15"/>
        <v>506.67810332800002</v>
      </c>
      <c r="D46" s="180">
        <f t="shared" ca="1" si="15"/>
        <v>163.21011827040005</v>
      </c>
      <c r="E46" s="180">
        <f t="shared" ca="1" si="15"/>
        <v>9.3049464016000005</v>
      </c>
      <c r="F46" s="181">
        <f t="shared" ca="1" si="15"/>
        <v>0</v>
      </c>
      <c r="G46" s="182">
        <f t="shared" ca="1" si="1"/>
        <v>679.19</v>
      </c>
      <c r="H46" s="182">
        <f t="shared" ca="1" si="2"/>
        <v>651.95448099999999</v>
      </c>
      <c r="I46" s="183">
        <f t="shared" ca="1" si="5"/>
        <v>486.36</v>
      </c>
      <c r="J46" s="180">
        <f t="shared" ca="1" si="6"/>
        <v>156.66</v>
      </c>
      <c r="K46" s="180">
        <f t="shared" ca="1" si="7"/>
        <v>8.93</v>
      </c>
      <c r="L46" s="180">
        <f t="shared" ca="1" si="8"/>
        <v>0</v>
      </c>
      <c r="M46" s="181">
        <f t="shared" ca="1" si="9"/>
        <v>651.94999999999993</v>
      </c>
      <c r="N46" s="179">
        <f t="shared" ca="1" si="10"/>
        <v>486.36334286242817</v>
      </c>
      <c r="O46" s="180">
        <f t="shared" ca="1" si="11"/>
        <v>156.66107675965949</v>
      </c>
      <c r="P46" s="180">
        <f t="shared" ca="1" si="12"/>
        <v>8.9300613779124163</v>
      </c>
      <c r="Q46" s="180">
        <f t="shared" ca="1" si="13"/>
        <v>0</v>
      </c>
      <c r="R46" s="181">
        <f t="shared" ca="1" si="14"/>
        <v>651.9544810000001</v>
      </c>
      <c r="W46" s="46"/>
      <c r="X46" s="46">
        <v>46</v>
      </c>
    </row>
    <row r="47" spans="1:24">
      <c r="A47" s="61" t="s">
        <v>89</v>
      </c>
      <c r="B47" s="174">
        <f t="shared" ca="1" si="3"/>
        <v>679.19316800000001</v>
      </c>
      <c r="C47" s="179">
        <f t="shared" ca="1" si="15"/>
        <v>506.67810332800002</v>
      </c>
      <c r="D47" s="180">
        <f t="shared" ca="1" si="15"/>
        <v>163.21011827040005</v>
      </c>
      <c r="E47" s="180">
        <f t="shared" ca="1" si="15"/>
        <v>9.3049464016000005</v>
      </c>
      <c r="F47" s="181">
        <f t="shared" ca="1" si="15"/>
        <v>0</v>
      </c>
      <c r="G47" s="182">
        <f t="shared" ca="1" si="1"/>
        <v>679.19</v>
      </c>
      <c r="H47" s="182">
        <f t="shared" ca="1" si="2"/>
        <v>651.95448099999999</v>
      </c>
      <c r="I47" s="183">
        <f t="shared" ca="1" si="5"/>
        <v>486.36</v>
      </c>
      <c r="J47" s="180">
        <f t="shared" ca="1" si="6"/>
        <v>156.66</v>
      </c>
      <c r="K47" s="180">
        <f t="shared" ca="1" si="7"/>
        <v>8.93</v>
      </c>
      <c r="L47" s="180">
        <f t="shared" ca="1" si="8"/>
        <v>0</v>
      </c>
      <c r="M47" s="181">
        <f t="shared" ca="1" si="9"/>
        <v>651.94999999999993</v>
      </c>
      <c r="N47" s="179">
        <f t="shared" ca="1" si="10"/>
        <v>486.36334286242817</v>
      </c>
      <c r="O47" s="180">
        <f t="shared" ca="1" si="11"/>
        <v>156.66107675965949</v>
      </c>
      <c r="P47" s="180">
        <f t="shared" ca="1" si="12"/>
        <v>8.9300613779124163</v>
      </c>
      <c r="Q47" s="180">
        <f t="shared" ca="1" si="13"/>
        <v>0</v>
      </c>
      <c r="R47" s="181">
        <f t="shared" ca="1" si="14"/>
        <v>651.9544810000001</v>
      </c>
      <c r="W47" s="46"/>
      <c r="X47" s="46">
        <v>47</v>
      </c>
    </row>
    <row r="48" spans="1:24">
      <c r="A48" s="61" t="s">
        <v>90</v>
      </c>
      <c r="B48" s="174">
        <f t="shared" ca="1" si="3"/>
        <v>679.19316800000001</v>
      </c>
      <c r="C48" s="179">
        <f t="shared" ca="1" si="15"/>
        <v>506.67810332800002</v>
      </c>
      <c r="D48" s="180">
        <f t="shared" ca="1" si="15"/>
        <v>163.21011827040005</v>
      </c>
      <c r="E48" s="180">
        <f t="shared" ca="1" si="15"/>
        <v>9.3049464016000005</v>
      </c>
      <c r="F48" s="181">
        <f t="shared" ca="1" si="15"/>
        <v>0</v>
      </c>
      <c r="G48" s="182">
        <f t="shared" ca="1" si="1"/>
        <v>679.19</v>
      </c>
      <c r="H48" s="182">
        <f t="shared" ca="1" si="2"/>
        <v>651.95448099999999</v>
      </c>
      <c r="I48" s="183">
        <f t="shared" ca="1" si="5"/>
        <v>486.36</v>
      </c>
      <c r="J48" s="180">
        <f t="shared" ca="1" si="6"/>
        <v>156.66</v>
      </c>
      <c r="K48" s="180">
        <f t="shared" ca="1" si="7"/>
        <v>8.93</v>
      </c>
      <c r="L48" s="180">
        <f t="shared" ca="1" si="8"/>
        <v>0</v>
      </c>
      <c r="M48" s="181">
        <f t="shared" ca="1" si="9"/>
        <v>651.94999999999993</v>
      </c>
      <c r="N48" s="179">
        <f t="shared" ca="1" si="10"/>
        <v>486.36334286242817</v>
      </c>
      <c r="O48" s="180">
        <f t="shared" ca="1" si="11"/>
        <v>156.66107675965949</v>
      </c>
      <c r="P48" s="180">
        <f t="shared" ca="1" si="12"/>
        <v>8.9300613779124163</v>
      </c>
      <c r="Q48" s="180">
        <f t="shared" ca="1" si="13"/>
        <v>0</v>
      </c>
      <c r="R48" s="181">
        <f t="shared" ca="1" si="14"/>
        <v>651.9544810000001</v>
      </c>
      <c r="W48" s="46"/>
      <c r="X48" s="46">
        <v>48</v>
      </c>
    </row>
    <row r="49" spans="1:24">
      <c r="A49" s="61" t="s">
        <v>91</v>
      </c>
      <c r="B49" s="174">
        <f t="shared" ca="1" si="3"/>
        <v>679.19316800000001</v>
      </c>
      <c r="C49" s="179">
        <f t="shared" ca="1" si="15"/>
        <v>506.67810332800002</v>
      </c>
      <c r="D49" s="180">
        <f t="shared" ca="1" si="15"/>
        <v>163.21011827040005</v>
      </c>
      <c r="E49" s="180">
        <f t="shared" ca="1" si="15"/>
        <v>9.3049464016000005</v>
      </c>
      <c r="F49" s="181">
        <f t="shared" ca="1" si="15"/>
        <v>0</v>
      </c>
      <c r="G49" s="182">
        <f t="shared" ca="1" si="1"/>
        <v>679.19</v>
      </c>
      <c r="H49" s="182">
        <f t="shared" ca="1" si="2"/>
        <v>651.95448099999999</v>
      </c>
      <c r="I49" s="183">
        <f t="shared" ca="1" si="5"/>
        <v>486.36</v>
      </c>
      <c r="J49" s="180">
        <f t="shared" ca="1" si="6"/>
        <v>156.66</v>
      </c>
      <c r="K49" s="180">
        <f t="shared" ca="1" si="7"/>
        <v>8.93</v>
      </c>
      <c r="L49" s="180">
        <f t="shared" ca="1" si="8"/>
        <v>0</v>
      </c>
      <c r="M49" s="181">
        <f t="shared" ca="1" si="9"/>
        <v>651.94999999999993</v>
      </c>
      <c r="N49" s="179">
        <f t="shared" ca="1" si="10"/>
        <v>486.36334286242817</v>
      </c>
      <c r="O49" s="180">
        <f t="shared" ca="1" si="11"/>
        <v>156.66107675965949</v>
      </c>
      <c r="P49" s="180">
        <f t="shared" ca="1" si="12"/>
        <v>8.9300613779124163</v>
      </c>
      <c r="Q49" s="180">
        <f t="shared" ca="1" si="13"/>
        <v>0</v>
      </c>
      <c r="R49" s="181">
        <f t="shared" ca="1" si="14"/>
        <v>651.9544810000001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679.48990000000003</v>
      </c>
      <c r="H50" s="182">
        <f t="shared" ca="1" si="2"/>
        <v>652.24235499999998</v>
      </c>
      <c r="I50" s="183">
        <f t="shared" ca="1" si="5"/>
        <v>486.57</v>
      </c>
      <c r="J50" s="180">
        <f t="shared" ca="1" si="6"/>
        <v>156.72999999999999</v>
      </c>
      <c r="K50" s="180">
        <f t="shared" ca="1" si="7"/>
        <v>8.94</v>
      </c>
      <c r="L50" s="180">
        <f t="shared" ca="1" si="8"/>
        <v>0</v>
      </c>
      <c r="M50" s="181">
        <f t="shared" ca="1" si="9"/>
        <v>652.24</v>
      </c>
      <c r="N50" s="179">
        <f t="shared" ca="1" si="10"/>
        <v>486.57175682624489</v>
      </c>
      <c r="O50" s="180">
        <f t="shared" ca="1" si="11"/>
        <v>156.73056589468598</v>
      </c>
      <c r="P50" s="180">
        <f t="shared" ca="1" si="12"/>
        <v>8.9400322790690527</v>
      </c>
      <c r="Q50" s="180">
        <f t="shared" ca="1" si="13"/>
        <v>0</v>
      </c>
      <c r="R50" s="181">
        <f t="shared" ca="1" si="14"/>
        <v>652.24235499999998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679.48990000000003</v>
      </c>
      <c r="H51" s="182">
        <f t="shared" ca="1" si="2"/>
        <v>652.24235499999998</v>
      </c>
      <c r="I51" s="183">
        <f t="shared" ca="1" si="5"/>
        <v>486.57</v>
      </c>
      <c r="J51" s="180">
        <f t="shared" ca="1" si="6"/>
        <v>156.72999999999999</v>
      </c>
      <c r="K51" s="180">
        <f t="shared" ca="1" si="7"/>
        <v>8.94</v>
      </c>
      <c r="L51" s="180">
        <f t="shared" ca="1" si="8"/>
        <v>0</v>
      </c>
      <c r="M51" s="181">
        <f t="shared" ca="1" si="9"/>
        <v>652.24</v>
      </c>
      <c r="N51" s="179">
        <f t="shared" ca="1" si="10"/>
        <v>486.57175682624489</v>
      </c>
      <c r="O51" s="180">
        <f t="shared" ca="1" si="11"/>
        <v>156.73056589468598</v>
      </c>
      <c r="P51" s="180">
        <f t="shared" ca="1" si="12"/>
        <v>8.9400322790690527</v>
      </c>
      <c r="Q51" s="180">
        <f t="shared" ca="1" si="13"/>
        <v>0</v>
      </c>
      <c r="R51" s="181">
        <f t="shared" ca="1" si="14"/>
        <v>652.24235499999998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672.18089999999995</v>
      </c>
      <c r="H52" s="182">
        <f t="shared" ca="1" si="2"/>
        <v>645.22644600000001</v>
      </c>
      <c r="I52" s="183">
        <f t="shared" ca="1" si="5"/>
        <v>486.58</v>
      </c>
      <c r="J52" s="180">
        <f t="shared" ca="1" si="6"/>
        <v>156.72999999999999</v>
      </c>
      <c r="K52" s="180">
        <f t="shared" ca="1" si="7"/>
        <v>1.92</v>
      </c>
      <c r="L52" s="180">
        <f t="shared" ca="1" si="8"/>
        <v>0</v>
      </c>
      <c r="M52" s="181">
        <f t="shared" ca="1" si="9"/>
        <v>645.2299999999999</v>
      </c>
      <c r="N52" s="179">
        <f t="shared" ca="1" si="10"/>
        <v>486.57731986218874</v>
      </c>
      <c r="O52" s="180">
        <f t="shared" ca="1" si="11"/>
        <v>156.72913671338904</v>
      </c>
      <c r="P52" s="180">
        <f t="shared" ca="1" si="12"/>
        <v>1.9199894244222993</v>
      </c>
      <c r="Q52" s="180">
        <f t="shared" ca="1" si="13"/>
        <v>0</v>
      </c>
      <c r="R52" s="181">
        <f t="shared" ca="1" si="14"/>
        <v>645.22644600000012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643.89949999999999</v>
      </c>
      <c r="H53" s="182">
        <f t="shared" ca="1" si="2"/>
        <v>618.07912999999996</v>
      </c>
      <c r="I53" s="183">
        <f t="shared" ca="1" si="5"/>
        <v>486.57</v>
      </c>
      <c r="J53" s="180">
        <f t="shared" ca="1" si="6"/>
        <v>129.59</v>
      </c>
      <c r="K53" s="180">
        <f t="shared" ca="1" si="7"/>
        <v>1.92</v>
      </c>
      <c r="L53" s="180">
        <f t="shared" ca="1" si="8"/>
        <v>0</v>
      </c>
      <c r="M53" s="181">
        <f t="shared" ca="1" si="9"/>
        <v>618.07999999999993</v>
      </c>
      <c r="N53" s="179">
        <f t="shared" ca="1" si="10"/>
        <v>486.56931511147428</v>
      </c>
      <c r="O53" s="180">
        <f t="shared" ca="1" si="11"/>
        <v>129.58981759108855</v>
      </c>
      <c r="P53" s="180">
        <f t="shared" ca="1" si="12"/>
        <v>1.919997297437225</v>
      </c>
      <c r="Q53" s="180">
        <f t="shared" ca="1" si="13"/>
        <v>0</v>
      </c>
      <c r="R53" s="181">
        <f t="shared" ca="1" si="14"/>
        <v>618.07913000000008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608.89949999999999</v>
      </c>
      <c r="H54" s="182">
        <f t="shared" ca="1" si="2"/>
        <v>584.48262999999997</v>
      </c>
      <c r="I54" s="183">
        <f t="shared" ca="1" si="5"/>
        <v>486.57</v>
      </c>
      <c r="J54" s="180">
        <f t="shared" ca="1" si="6"/>
        <v>95.99</v>
      </c>
      <c r="K54" s="180">
        <f t="shared" ca="1" si="7"/>
        <v>1.92</v>
      </c>
      <c r="L54" s="180">
        <f t="shared" ca="1" si="8"/>
        <v>0</v>
      </c>
      <c r="M54" s="181">
        <f t="shared" ca="1" si="9"/>
        <v>584.4799999999999</v>
      </c>
      <c r="N54" s="179">
        <f t="shared" ca="1" si="10"/>
        <v>486.57218943180266</v>
      </c>
      <c r="O54" s="180">
        <f t="shared" ca="1" si="11"/>
        <v>95.99043192872297</v>
      </c>
      <c r="P54" s="180">
        <f t="shared" ca="1" si="12"/>
        <v>1.9200086394744047</v>
      </c>
      <c r="Q54" s="180">
        <f t="shared" ca="1" si="13"/>
        <v>0</v>
      </c>
      <c r="R54" s="181">
        <f t="shared" ca="1" si="14"/>
        <v>584.48263000000009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588.89949999999999</v>
      </c>
      <c r="H55" s="182">
        <f t="shared" ca="1" si="2"/>
        <v>565.28462999999999</v>
      </c>
      <c r="I55" s="183">
        <f t="shared" ca="1" si="5"/>
        <v>486.57</v>
      </c>
      <c r="J55" s="180">
        <f t="shared" ca="1" si="6"/>
        <v>76.790000000000006</v>
      </c>
      <c r="K55" s="180">
        <f t="shared" ca="1" si="7"/>
        <v>1.92</v>
      </c>
      <c r="L55" s="180">
        <f t="shared" ca="1" si="8"/>
        <v>0</v>
      </c>
      <c r="M55" s="181">
        <f t="shared" ca="1" si="9"/>
        <v>565.28</v>
      </c>
      <c r="N55" s="179">
        <f t="shared" ca="1" si="10"/>
        <v>486.57398531541889</v>
      </c>
      <c r="O55" s="180">
        <f t="shared" ca="1" si="11"/>
        <v>76.790628958569215</v>
      </c>
      <c r="P55" s="180">
        <f t="shared" ca="1" si="12"/>
        <v>1.920015726011888</v>
      </c>
      <c r="Q55" s="180">
        <f t="shared" ca="1" si="13"/>
        <v>0</v>
      </c>
      <c r="R55" s="181">
        <f t="shared" ca="1" si="14"/>
        <v>565.28462999999999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588.89949999999999</v>
      </c>
      <c r="H56" s="182">
        <f t="shared" ca="1" si="2"/>
        <v>565.28462999999999</v>
      </c>
      <c r="I56" s="183">
        <f t="shared" ca="1" si="5"/>
        <v>486.57</v>
      </c>
      <c r="J56" s="180">
        <f t="shared" ca="1" si="6"/>
        <v>76.790000000000006</v>
      </c>
      <c r="K56" s="180">
        <f t="shared" ca="1" si="7"/>
        <v>1.92</v>
      </c>
      <c r="L56" s="180">
        <f t="shared" ca="1" si="8"/>
        <v>0</v>
      </c>
      <c r="M56" s="181">
        <f t="shared" ca="1" si="9"/>
        <v>565.28</v>
      </c>
      <c r="N56" s="179">
        <f t="shared" ca="1" si="10"/>
        <v>486.57398531541889</v>
      </c>
      <c r="O56" s="180">
        <f t="shared" ca="1" si="11"/>
        <v>76.790628958569215</v>
      </c>
      <c r="P56" s="180">
        <f t="shared" ca="1" si="12"/>
        <v>1.920015726011888</v>
      </c>
      <c r="Q56" s="180">
        <f t="shared" ca="1" si="13"/>
        <v>0</v>
      </c>
      <c r="R56" s="181">
        <f t="shared" ca="1" si="14"/>
        <v>565.28462999999999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588.89949999999999</v>
      </c>
      <c r="H57" s="182">
        <f t="shared" ca="1" si="2"/>
        <v>565.28462999999999</v>
      </c>
      <c r="I57" s="183">
        <f t="shared" ca="1" si="5"/>
        <v>486.57</v>
      </c>
      <c r="J57" s="180">
        <f t="shared" ca="1" si="6"/>
        <v>76.790000000000006</v>
      </c>
      <c r="K57" s="180">
        <f t="shared" ca="1" si="7"/>
        <v>1.92</v>
      </c>
      <c r="L57" s="180">
        <f t="shared" ca="1" si="8"/>
        <v>0</v>
      </c>
      <c r="M57" s="181">
        <f t="shared" ca="1" si="9"/>
        <v>565.28</v>
      </c>
      <c r="N57" s="179">
        <f t="shared" ca="1" si="10"/>
        <v>486.57398531541889</v>
      </c>
      <c r="O57" s="180">
        <f t="shared" ca="1" si="11"/>
        <v>76.790628958569215</v>
      </c>
      <c r="P57" s="180">
        <f t="shared" ca="1" si="12"/>
        <v>1.920015726011888</v>
      </c>
      <c r="Q57" s="180">
        <f t="shared" ca="1" si="13"/>
        <v>0</v>
      </c>
      <c r="R57" s="181">
        <f t="shared" ca="1" si="14"/>
        <v>565.28462999999999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588.89949999999999</v>
      </c>
      <c r="H58" s="182">
        <f t="shared" ca="1" si="2"/>
        <v>565.28462999999999</v>
      </c>
      <c r="I58" s="183">
        <f t="shared" ca="1" si="5"/>
        <v>486.57</v>
      </c>
      <c r="J58" s="180">
        <f t="shared" ca="1" si="6"/>
        <v>76.790000000000006</v>
      </c>
      <c r="K58" s="180">
        <f t="shared" ca="1" si="7"/>
        <v>1.92</v>
      </c>
      <c r="L58" s="180">
        <f t="shared" ca="1" si="8"/>
        <v>0</v>
      </c>
      <c r="M58" s="181">
        <f t="shared" ca="1" si="9"/>
        <v>565.28</v>
      </c>
      <c r="N58" s="179">
        <f t="shared" ca="1" si="10"/>
        <v>486.57398531541889</v>
      </c>
      <c r="O58" s="180">
        <f t="shared" ca="1" si="11"/>
        <v>76.790628958569215</v>
      </c>
      <c r="P58" s="180">
        <f t="shared" ca="1" si="12"/>
        <v>1.920015726011888</v>
      </c>
      <c r="Q58" s="180">
        <f t="shared" ca="1" si="13"/>
        <v>0</v>
      </c>
      <c r="R58" s="181">
        <f t="shared" ca="1" si="14"/>
        <v>565.28462999999999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588.89949999999999</v>
      </c>
      <c r="H59" s="182">
        <f t="shared" ca="1" si="2"/>
        <v>565.28462999999999</v>
      </c>
      <c r="I59" s="183">
        <f t="shared" ca="1" si="5"/>
        <v>486.57</v>
      </c>
      <c r="J59" s="180">
        <f t="shared" ca="1" si="6"/>
        <v>76.790000000000006</v>
      </c>
      <c r="K59" s="180">
        <f t="shared" ca="1" si="7"/>
        <v>1.92</v>
      </c>
      <c r="L59" s="180">
        <f t="shared" ca="1" si="8"/>
        <v>0</v>
      </c>
      <c r="M59" s="181">
        <f t="shared" ca="1" si="9"/>
        <v>565.28</v>
      </c>
      <c r="N59" s="179">
        <f t="shared" ca="1" si="10"/>
        <v>486.57398531541889</v>
      </c>
      <c r="O59" s="180">
        <f t="shared" ca="1" si="11"/>
        <v>76.790628958569215</v>
      </c>
      <c r="P59" s="180">
        <f t="shared" ca="1" si="12"/>
        <v>1.920015726011888</v>
      </c>
      <c r="Q59" s="180">
        <f t="shared" ca="1" si="13"/>
        <v>0</v>
      </c>
      <c r="R59" s="181">
        <f t="shared" ca="1" si="14"/>
        <v>565.28462999999999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588.89949999999999</v>
      </c>
      <c r="H60" s="182">
        <f t="shared" ca="1" si="2"/>
        <v>565.28462999999999</v>
      </c>
      <c r="I60" s="183">
        <f t="shared" ca="1" si="5"/>
        <v>486.57</v>
      </c>
      <c r="J60" s="180">
        <f t="shared" ca="1" si="6"/>
        <v>76.790000000000006</v>
      </c>
      <c r="K60" s="180">
        <f t="shared" ca="1" si="7"/>
        <v>1.92</v>
      </c>
      <c r="L60" s="180">
        <f t="shared" ca="1" si="8"/>
        <v>0</v>
      </c>
      <c r="M60" s="181">
        <f t="shared" ca="1" si="9"/>
        <v>565.28</v>
      </c>
      <c r="N60" s="179">
        <f t="shared" ca="1" si="10"/>
        <v>486.57398531541889</v>
      </c>
      <c r="O60" s="180">
        <f t="shared" ca="1" si="11"/>
        <v>76.790628958569215</v>
      </c>
      <c r="P60" s="180">
        <f t="shared" ca="1" si="12"/>
        <v>1.920015726011888</v>
      </c>
      <c r="Q60" s="180">
        <f t="shared" ca="1" si="13"/>
        <v>0</v>
      </c>
      <c r="R60" s="181">
        <f t="shared" ca="1" si="14"/>
        <v>565.28462999999999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588.89949999999999</v>
      </c>
      <c r="H61" s="182">
        <f t="shared" ca="1" si="2"/>
        <v>565.28462999999999</v>
      </c>
      <c r="I61" s="183">
        <f t="shared" ca="1" si="5"/>
        <v>486.57</v>
      </c>
      <c r="J61" s="180">
        <f t="shared" ca="1" si="6"/>
        <v>76.790000000000006</v>
      </c>
      <c r="K61" s="180">
        <f t="shared" ca="1" si="7"/>
        <v>1.92</v>
      </c>
      <c r="L61" s="180">
        <f t="shared" ca="1" si="8"/>
        <v>0</v>
      </c>
      <c r="M61" s="181">
        <f t="shared" ca="1" si="9"/>
        <v>565.28</v>
      </c>
      <c r="N61" s="179">
        <f t="shared" ca="1" si="10"/>
        <v>486.57398531541889</v>
      </c>
      <c r="O61" s="180">
        <f t="shared" ca="1" si="11"/>
        <v>76.790628958569215</v>
      </c>
      <c r="P61" s="180">
        <f t="shared" ca="1" si="12"/>
        <v>1.920015726011888</v>
      </c>
      <c r="Q61" s="180">
        <f t="shared" ca="1" si="13"/>
        <v>0</v>
      </c>
      <c r="R61" s="181">
        <f t="shared" ca="1" si="14"/>
        <v>565.28462999999999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588.89949999999999</v>
      </c>
      <c r="H62" s="182">
        <f t="shared" ca="1" si="2"/>
        <v>565.28462999999999</v>
      </c>
      <c r="I62" s="183">
        <f t="shared" ca="1" si="5"/>
        <v>486.57</v>
      </c>
      <c r="J62" s="180">
        <f t="shared" ca="1" si="6"/>
        <v>76.790000000000006</v>
      </c>
      <c r="K62" s="180">
        <f t="shared" ca="1" si="7"/>
        <v>1.92</v>
      </c>
      <c r="L62" s="180">
        <f t="shared" ca="1" si="8"/>
        <v>0</v>
      </c>
      <c r="M62" s="181">
        <f t="shared" ca="1" si="9"/>
        <v>565.28</v>
      </c>
      <c r="N62" s="179">
        <f t="shared" ca="1" si="10"/>
        <v>486.57398531541889</v>
      </c>
      <c r="O62" s="180">
        <f t="shared" ca="1" si="11"/>
        <v>76.790628958569215</v>
      </c>
      <c r="P62" s="180">
        <f t="shared" ca="1" si="12"/>
        <v>1.920015726011888</v>
      </c>
      <c r="Q62" s="180">
        <f t="shared" ca="1" si="13"/>
        <v>0</v>
      </c>
      <c r="R62" s="181">
        <f t="shared" ca="1" si="14"/>
        <v>565.28462999999999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588.89949999999999</v>
      </c>
      <c r="H63" s="182">
        <f t="shared" ca="1" si="2"/>
        <v>565.28462999999999</v>
      </c>
      <c r="I63" s="183">
        <f t="shared" ca="1" si="5"/>
        <v>486.57</v>
      </c>
      <c r="J63" s="180">
        <f t="shared" ca="1" si="6"/>
        <v>76.790000000000006</v>
      </c>
      <c r="K63" s="180">
        <f t="shared" ca="1" si="7"/>
        <v>1.92</v>
      </c>
      <c r="L63" s="180">
        <f t="shared" ca="1" si="8"/>
        <v>0</v>
      </c>
      <c r="M63" s="181">
        <f t="shared" ca="1" si="9"/>
        <v>565.28</v>
      </c>
      <c r="N63" s="179">
        <f t="shared" ca="1" si="10"/>
        <v>486.57398531541889</v>
      </c>
      <c r="O63" s="180">
        <f t="shared" ca="1" si="11"/>
        <v>76.790628958569215</v>
      </c>
      <c r="P63" s="180">
        <f t="shared" ca="1" si="12"/>
        <v>1.920015726011888</v>
      </c>
      <c r="Q63" s="180">
        <f t="shared" ca="1" si="13"/>
        <v>0</v>
      </c>
      <c r="R63" s="181">
        <f t="shared" ca="1" si="14"/>
        <v>565.28462999999999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588.89949999999999</v>
      </c>
      <c r="H64" s="182">
        <f t="shared" ca="1" si="2"/>
        <v>565.28462999999999</v>
      </c>
      <c r="I64" s="183">
        <f t="shared" ca="1" si="5"/>
        <v>486.57</v>
      </c>
      <c r="J64" s="180">
        <f t="shared" ca="1" si="6"/>
        <v>76.790000000000006</v>
      </c>
      <c r="K64" s="180">
        <f t="shared" ca="1" si="7"/>
        <v>1.92</v>
      </c>
      <c r="L64" s="180">
        <f t="shared" ca="1" si="8"/>
        <v>0</v>
      </c>
      <c r="M64" s="181">
        <f t="shared" ca="1" si="9"/>
        <v>565.28</v>
      </c>
      <c r="N64" s="179">
        <f t="shared" ca="1" si="10"/>
        <v>486.57398531541889</v>
      </c>
      <c r="O64" s="180">
        <f t="shared" ca="1" si="11"/>
        <v>76.790628958569215</v>
      </c>
      <c r="P64" s="180">
        <f t="shared" ca="1" si="12"/>
        <v>1.920015726011888</v>
      </c>
      <c r="Q64" s="180">
        <f t="shared" ca="1" si="13"/>
        <v>0</v>
      </c>
      <c r="R64" s="181">
        <f t="shared" ca="1" si="14"/>
        <v>565.28462999999999</v>
      </c>
      <c r="W64" s="46"/>
      <c r="X64" s="46">
        <v>64</v>
      </c>
    </row>
    <row r="65" spans="1:24">
      <c r="A65" s="61" t="s">
        <v>107</v>
      </c>
      <c r="B65" s="174">
        <f t="shared" ca="1" si="3"/>
        <v>679.19316800000001</v>
      </c>
      <c r="C65" s="179">
        <f t="shared" ca="1" si="15"/>
        <v>506.67810332800002</v>
      </c>
      <c r="D65" s="180">
        <f t="shared" ca="1" si="15"/>
        <v>163.21011827040005</v>
      </c>
      <c r="E65" s="180">
        <f t="shared" ca="1" si="15"/>
        <v>9.3049464016000005</v>
      </c>
      <c r="F65" s="181">
        <f t="shared" ca="1" si="15"/>
        <v>0</v>
      </c>
      <c r="G65" s="182">
        <f t="shared" ca="1" si="1"/>
        <v>671.88509999999997</v>
      </c>
      <c r="H65" s="182">
        <f t="shared" ca="1" si="2"/>
        <v>644.94250699999998</v>
      </c>
      <c r="I65" s="183">
        <f t="shared" ca="1" si="5"/>
        <v>486.36</v>
      </c>
      <c r="J65" s="180">
        <f t="shared" ca="1" si="6"/>
        <v>156.66</v>
      </c>
      <c r="K65" s="180">
        <f t="shared" ca="1" si="7"/>
        <v>1.92</v>
      </c>
      <c r="L65" s="180">
        <f t="shared" ca="1" si="8"/>
        <v>0</v>
      </c>
      <c r="M65" s="181">
        <f t="shared" ca="1" si="9"/>
        <v>644.93999999999994</v>
      </c>
      <c r="N65" s="179">
        <f t="shared" ca="1" si="10"/>
        <v>486.3618905704717</v>
      </c>
      <c r="O65" s="180">
        <f t="shared" ca="1" si="11"/>
        <v>156.66060896613638</v>
      </c>
      <c r="P65" s="180">
        <f t="shared" ca="1" si="12"/>
        <v>1.9200074633919435</v>
      </c>
      <c r="Q65" s="180">
        <f t="shared" ca="1" si="13"/>
        <v>0</v>
      </c>
      <c r="R65" s="181">
        <f t="shared" ca="1" si="14"/>
        <v>644.94250699999998</v>
      </c>
      <c r="W65" s="46"/>
      <c r="X65" s="46">
        <v>65</v>
      </c>
    </row>
    <row r="66" spans="1:24">
      <c r="A66" s="61" t="s">
        <v>108</v>
      </c>
      <c r="B66" s="174">
        <f t="shared" ca="1" si="3"/>
        <v>679.19316800000001</v>
      </c>
      <c r="C66" s="179">
        <f t="shared" ca="1" si="15"/>
        <v>506.67810332800002</v>
      </c>
      <c r="D66" s="180">
        <f t="shared" ca="1" si="15"/>
        <v>163.21011827040005</v>
      </c>
      <c r="E66" s="180">
        <f t="shared" ca="1" si="15"/>
        <v>9.3049464016000005</v>
      </c>
      <c r="F66" s="181">
        <f t="shared" ca="1" si="15"/>
        <v>0</v>
      </c>
      <c r="G66" s="182">
        <f t="shared" ca="1" si="1"/>
        <v>671.88509999999997</v>
      </c>
      <c r="H66" s="182">
        <f t="shared" ca="1" si="2"/>
        <v>644.94250699999998</v>
      </c>
      <c r="I66" s="183">
        <f t="shared" ca="1" si="5"/>
        <v>486.36</v>
      </c>
      <c r="J66" s="180">
        <f t="shared" ca="1" si="6"/>
        <v>156.66</v>
      </c>
      <c r="K66" s="180">
        <f t="shared" ca="1" si="7"/>
        <v>1.92</v>
      </c>
      <c r="L66" s="180">
        <f t="shared" ca="1" si="8"/>
        <v>0</v>
      </c>
      <c r="M66" s="181">
        <f t="shared" ca="1" si="9"/>
        <v>644.93999999999994</v>
      </c>
      <c r="N66" s="179">
        <f t="shared" ca="1" si="10"/>
        <v>486.3618905704717</v>
      </c>
      <c r="O66" s="180">
        <f t="shared" ca="1" si="11"/>
        <v>156.66060896613638</v>
      </c>
      <c r="P66" s="180">
        <f t="shared" ca="1" si="12"/>
        <v>1.9200074633919435</v>
      </c>
      <c r="Q66" s="180">
        <f t="shared" ca="1" si="13"/>
        <v>0</v>
      </c>
      <c r="R66" s="181">
        <f t="shared" ca="1" si="14"/>
        <v>644.94250699999998</v>
      </c>
      <c r="W66" s="46"/>
      <c r="X66" s="46">
        <v>66</v>
      </c>
    </row>
    <row r="67" spans="1:24">
      <c r="A67" s="61" t="s">
        <v>109</v>
      </c>
      <c r="B67" s="174">
        <f t="shared" ca="1" si="3"/>
        <v>679.19316800000001</v>
      </c>
      <c r="C67" s="179">
        <f t="shared" ca="1" si="15"/>
        <v>506.67810332800002</v>
      </c>
      <c r="D67" s="180">
        <f t="shared" ca="1" si="15"/>
        <v>163.21011827040005</v>
      </c>
      <c r="E67" s="180">
        <f t="shared" ca="1" si="15"/>
        <v>9.3049464016000005</v>
      </c>
      <c r="F67" s="181">
        <f t="shared" ca="1" si="15"/>
        <v>0</v>
      </c>
      <c r="G67" s="182">
        <f t="shared" ref="G67:G98" ca="1" si="16">INDIRECT("ISGS_exbus!" &amp; $V$3 &amp; X67)</f>
        <v>671.88509999999997</v>
      </c>
      <c r="H67" s="182">
        <f t="shared" ref="H67:H98" ca="1" si="17">INDIRECT("ISGS_Delhi_pp!" &amp; $V$3 &amp; X67)</f>
        <v>644.94250699999998</v>
      </c>
      <c r="I67" s="183">
        <f t="shared" ca="1" si="5"/>
        <v>486.36</v>
      </c>
      <c r="J67" s="180">
        <f t="shared" ca="1" si="6"/>
        <v>156.66</v>
      </c>
      <c r="K67" s="180">
        <f t="shared" ca="1" si="7"/>
        <v>1.92</v>
      </c>
      <c r="L67" s="180">
        <f t="shared" ca="1" si="8"/>
        <v>0</v>
      </c>
      <c r="M67" s="181">
        <f t="shared" ca="1" si="9"/>
        <v>644.93999999999994</v>
      </c>
      <c r="N67" s="179">
        <f t="shared" ca="1" si="10"/>
        <v>486.3618905704717</v>
      </c>
      <c r="O67" s="180">
        <f t="shared" ca="1" si="11"/>
        <v>156.66060896613638</v>
      </c>
      <c r="P67" s="180">
        <f t="shared" ca="1" si="12"/>
        <v>1.9200074633919435</v>
      </c>
      <c r="Q67" s="180">
        <f t="shared" ca="1" si="13"/>
        <v>0</v>
      </c>
      <c r="R67" s="181">
        <f t="shared" ca="1" si="14"/>
        <v>644.94250699999998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679.19316800000001</v>
      </c>
      <c r="C68" s="179">
        <f t="shared" ref="C68:F98" ca="1" si="19">$B68*C$1/100</f>
        <v>506.67810332800002</v>
      </c>
      <c r="D68" s="180">
        <f t="shared" ca="1" si="19"/>
        <v>163.21011827040005</v>
      </c>
      <c r="E68" s="180">
        <f t="shared" ca="1" si="19"/>
        <v>9.3049464016000005</v>
      </c>
      <c r="F68" s="181">
        <f t="shared" ca="1" si="19"/>
        <v>0</v>
      </c>
      <c r="G68" s="182">
        <f t="shared" ca="1" si="16"/>
        <v>671.88509999999997</v>
      </c>
      <c r="H68" s="182">
        <f t="shared" ca="1" si="17"/>
        <v>644.94250699999998</v>
      </c>
      <c r="I68" s="183">
        <f t="shared" ref="I68:I98" ca="1" si="20">INDIRECT("BRPL_EOD!" &amp; $V$3 &amp; X68)</f>
        <v>486.36</v>
      </c>
      <c r="J68" s="180">
        <f t="shared" ref="J68:J98" ca="1" si="21">INDIRECT("BYPL_EOD!" &amp; $V$3 &amp; X68)</f>
        <v>156.66</v>
      </c>
      <c r="K68" s="180">
        <f t="shared" ref="K68:K98" ca="1" si="22">INDIRECT("TPDDL_EOD!" &amp; $V$3 &amp; X68)</f>
        <v>1.92</v>
      </c>
      <c r="L68" s="180">
        <f t="shared" ref="L68:L98" ca="1" si="23">INDIRECT("NDMC_EOD!" &amp; $V$3 &amp; X68)</f>
        <v>0</v>
      </c>
      <c r="M68" s="181">
        <f t="shared" ref="M68:M98" ca="1" si="24">SUM(I68:L68)</f>
        <v>644.93999999999994</v>
      </c>
      <c r="N68" s="179">
        <f t="shared" ref="N68:N98" ca="1" si="25">INDIRECT("BRPL_ISGS_exbus!" &amp; $V$3 &amp; X68)</f>
        <v>486.3618905704717</v>
      </c>
      <c r="O68" s="180">
        <f t="shared" ref="O68:O98" ca="1" si="26">INDIRECT("BYPL_ISGS_exbus!" &amp; $V$3 &amp; X68)</f>
        <v>156.66060896613638</v>
      </c>
      <c r="P68" s="180">
        <f t="shared" ref="P68:P98" ca="1" si="27">INDIRECT("TPDDL_ISGS_exbus!" &amp; $V$3 &amp; X68)</f>
        <v>1.9200074633919435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644.94250699999998</v>
      </c>
      <c r="W68" s="46"/>
      <c r="X68" s="46">
        <v>68</v>
      </c>
    </row>
    <row r="69" spans="1:24">
      <c r="A69" s="61" t="s">
        <v>111</v>
      </c>
      <c r="B69" s="174">
        <f t="shared" ca="1" si="18"/>
        <v>679.19316800000001</v>
      </c>
      <c r="C69" s="179">
        <f t="shared" ca="1" si="19"/>
        <v>506.67810332800002</v>
      </c>
      <c r="D69" s="180">
        <f t="shared" ca="1" si="19"/>
        <v>163.21011827040005</v>
      </c>
      <c r="E69" s="180">
        <f t="shared" ca="1" si="19"/>
        <v>9.3049464016000005</v>
      </c>
      <c r="F69" s="181">
        <f t="shared" ca="1" si="19"/>
        <v>0</v>
      </c>
      <c r="G69" s="182">
        <f t="shared" ca="1" si="16"/>
        <v>671.88509999999997</v>
      </c>
      <c r="H69" s="182">
        <f t="shared" ca="1" si="17"/>
        <v>644.94250699999998</v>
      </c>
      <c r="I69" s="183">
        <f t="shared" ca="1" si="20"/>
        <v>486.36</v>
      </c>
      <c r="J69" s="180">
        <f t="shared" ca="1" si="21"/>
        <v>156.66</v>
      </c>
      <c r="K69" s="180">
        <f t="shared" ca="1" si="22"/>
        <v>1.92</v>
      </c>
      <c r="L69" s="180">
        <f t="shared" ca="1" si="23"/>
        <v>0</v>
      </c>
      <c r="M69" s="181">
        <f t="shared" ca="1" si="24"/>
        <v>644.93999999999994</v>
      </c>
      <c r="N69" s="179">
        <f t="shared" ca="1" si="25"/>
        <v>486.3618905704717</v>
      </c>
      <c r="O69" s="180">
        <f t="shared" ca="1" si="26"/>
        <v>156.66060896613638</v>
      </c>
      <c r="P69" s="180">
        <f t="shared" ca="1" si="27"/>
        <v>1.9200074633919435</v>
      </c>
      <c r="Q69" s="180">
        <f t="shared" ca="1" si="28"/>
        <v>0</v>
      </c>
      <c r="R69" s="181">
        <f t="shared" ca="1" si="29"/>
        <v>644.94250699999998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671.88509999999997</v>
      </c>
      <c r="H70" s="182">
        <f t="shared" ca="1" si="17"/>
        <v>644.94250699999998</v>
      </c>
      <c r="I70" s="183">
        <f t="shared" ca="1" si="20"/>
        <v>486.36</v>
      </c>
      <c r="J70" s="180">
        <f t="shared" ca="1" si="21"/>
        <v>156.66</v>
      </c>
      <c r="K70" s="180">
        <f t="shared" ca="1" si="22"/>
        <v>1.92</v>
      </c>
      <c r="L70" s="180">
        <f t="shared" ca="1" si="23"/>
        <v>0</v>
      </c>
      <c r="M70" s="181">
        <f t="shared" ca="1" si="24"/>
        <v>644.93999999999994</v>
      </c>
      <c r="N70" s="179">
        <f t="shared" ca="1" si="25"/>
        <v>486.3618905704717</v>
      </c>
      <c r="O70" s="180">
        <f t="shared" ca="1" si="26"/>
        <v>156.66060896613638</v>
      </c>
      <c r="P70" s="180">
        <f t="shared" ca="1" si="27"/>
        <v>1.9200074633919435</v>
      </c>
      <c r="Q70" s="180">
        <f t="shared" ca="1" si="28"/>
        <v>0</v>
      </c>
      <c r="R70" s="181">
        <f t="shared" ca="1" si="29"/>
        <v>644.94250699999998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671.88509999999997</v>
      </c>
      <c r="H71" s="182">
        <f t="shared" ca="1" si="17"/>
        <v>644.94250699999998</v>
      </c>
      <c r="I71" s="183">
        <f t="shared" ca="1" si="20"/>
        <v>486.36</v>
      </c>
      <c r="J71" s="180">
        <f t="shared" ca="1" si="21"/>
        <v>156.66</v>
      </c>
      <c r="K71" s="180">
        <f t="shared" ca="1" si="22"/>
        <v>1.92</v>
      </c>
      <c r="L71" s="180">
        <f t="shared" ca="1" si="23"/>
        <v>0</v>
      </c>
      <c r="M71" s="181">
        <f t="shared" ca="1" si="24"/>
        <v>644.93999999999994</v>
      </c>
      <c r="N71" s="179">
        <f t="shared" ca="1" si="25"/>
        <v>486.3618905704717</v>
      </c>
      <c r="O71" s="180">
        <f t="shared" ca="1" si="26"/>
        <v>156.66060896613638</v>
      </c>
      <c r="P71" s="180">
        <f t="shared" ca="1" si="27"/>
        <v>1.9200074633919435</v>
      </c>
      <c r="Q71" s="180">
        <f t="shared" ca="1" si="28"/>
        <v>0</v>
      </c>
      <c r="R71" s="181">
        <f t="shared" ca="1" si="29"/>
        <v>644.94250699999998</v>
      </c>
      <c r="W71" s="46"/>
      <c r="X71" s="46">
        <v>71</v>
      </c>
    </row>
    <row r="72" spans="1:24">
      <c r="A72" s="61" t="s">
        <v>114</v>
      </c>
      <c r="B72" s="174">
        <f t="shared" ca="1" si="18"/>
        <v>679.19316800000001</v>
      </c>
      <c r="C72" s="179">
        <f t="shared" ca="1" si="19"/>
        <v>506.67810332800002</v>
      </c>
      <c r="D72" s="180">
        <f t="shared" ca="1" si="19"/>
        <v>163.21011827040005</v>
      </c>
      <c r="E72" s="180">
        <f t="shared" ca="1" si="19"/>
        <v>9.3049464016000005</v>
      </c>
      <c r="F72" s="181">
        <f t="shared" ca="1" si="19"/>
        <v>0</v>
      </c>
      <c r="G72" s="182">
        <f t="shared" ca="1" si="16"/>
        <v>679.19</v>
      </c>
      <c r="H72" s="182">
        <f t="shared" ca="1" si="17"/>
        <v>651.95448099999999</v>
      </c>
      <c r="I72" s="183">
        <f t="shared" ca="1" si="20"/>
        <v>486.36</v>
      </c>
      <c r="J72" s="180">
        <f t="shared" ca="1" si="21"/>
        <v>156.66</v>
      </c>
      <c r="K72" s="180">
        <f t="shared" ca="1" si="22"/>
        <v>8.93</v>
      </c>
      <c r="L72" s="180">
        <f t="shared" ca="1" si="23"/>
        <v>0</v>
      </c>
      <c r="M72" s="181">
        <f t="shared" ca="1" si="24"/>
        <v>651.94999999999993</v>
      </c>
      <c r="N72" s="179">
        <f t="shared" ca="1" si="25"/>
        <v>486.36334286242817</v>
      </c>
      <c r="O72" s="180">
        <f t="shared" ca="1" si="26"/>
        <v>156.66107675965949</v>
      </c>
      <c r="P72" s="180">
        <f t="shared" ca="1" si="27"/>
        <v>8.9300613779124163</v>
      </c>
      <c r="Q72" s="180">
        <f t="shared" ca="1" si="28"/>
        <v>0</v>
      </c>
      <c r="R72" s="181">
        <f t="shared" ca="1" si="29"/>
        <v>651.9544810000001</v>
      </c>
      <c r="W72" s="46"/>
      <c r="X72" s="46">
        <v>72</v>
      </c>
    </row>
    <row r="73" spans="1:24">
      <c r="A73" s="61" t="s">
        <v>115</v>
      </c>
      <c r="B73" s="174">
        <f t="shared" ca="1" si="18"/>
        <v>679.19316800000001</v>
      </c>
      <c r="C73" s="179">
        <f t="shared" ca="1" si="19"/>
        <v>506.67810332800002</v>
      </c>
      <c r="D73" s="180">
        <f t="shared" ca="1" si="19"/>
        <v>163.21011827040005</v>
      </c>
      <c r="E73" s="180">
        <f t="shared" ca="1" si="19"/>
        <v>9.3049464016000005</v>
      </c>
      <c r="F73" s="181">
        <f t="shared" ca="1" si="19"/>
        <v>0</v>
      </c>
      <c r="G73" s="182">
        <f t="shared" ca="1" si="16"/>
        <v>679.19</v>
      </c>
      <c r="H73" s="182">
        <f t="shared" ca="1" si="17"/>
        <v>651.95448099999999</v>
      </c>
      <c r="I73" s="183">
        <f t="shared" ca="1" si="20"/>
        <v>486.36</v>
      </c>
      <c r="J73" s="180">
        <f t="shared" ca="1" si="21"/>
        <v>156.66</v>
      </c>
      <c r="K73" s="180">
        <f t="shared" ca="1" si="22"/>
        <v>8.93</v>
      </c>
      <c r="L73" s="180">
        <f t="shared" ca="1" si="23"/>
        <v>0</v>
      </c>
      <c r="M73" s="181">
        <f t="shared" ca="1" si="24"/>
        <v>651.94999999999993</v>
      </c>
      <c r="N73" s="179">
        <f t="shared" ca="1" si="25"/>
        <v>486.36334286242817</v>
      </c>
      <c r="O73" s="180">
        <f t="shared" ca="1" si="26"/>
        <v>156.66107675965949</v>
      </c>
      <c r="P73" s="180">
        <f t="shared" ca="1" si="27"/>
        <v>8.9300613779124163</v>
      </c>
      <c r="Q73" s="180">
        <f t="shared" ca="1" si="28"/>
        <v>0</v>
      </c>
      <c r="R73" s="181">
        <f t="shared" ca="1" si="29"/>
        <v>651.9544810000001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679.19</v>
      </c>
      <c r="H74" s="182">
        <f t="shared" ca="1" si="17"/>
        <v>651.95448099999999</v>
      </c>
      <c r="I74" s="183">
        <f t="shared" ca="1" si="20"/>
        <v>486.36</v>
      </c>
      <c r="J74" s="180">
        <f t="shared" ca="1" si="21"/>
        <v>156.66</v>
      </c>
      <c r="K74" s="180">
        <f t="shared" ca="1" si="22"/>
        <v>8.93</v>
      </c>
      <c r="L74" s="180">
        <f t="shared" ca="1" si="23"/>
        <v>0</v>
      </c>
      <c r="M74" s="181">
        <f t="shared" ca="1" si="24"/>
        <v>651.94999999999993</v>
      </c>
      <c r="N74" s="179">
        <f t="shared" ca="1" si="25"/>
        <v>486.36334286242817</v>
      </c>
      <c r="O74" s="180">
        <f t="shared" ca="1" si="26"/>
        <v>156.66107675965949</v>
      </c>
      <c r="P74" s="180">
        <f t="shared" ca="1" si="27"/>
        <v>8.9300613779124163</v>
      </c>
      <c r="Q74" s="180">
        <f t="shared" ca="1" si="28"/>
        <v>0</v>
      </c>
      <c r="R74" s="181">
        <f t="shared" ca="1" si="29"/>
        <v>651.9544810000001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679.19</v>
      </c>
      <c r="H75" s="182">
        <f t="shared" ca="1" si="17"/>
        <v>651.95448099999999</v>
      </c>
      <c r="I75" s="183">
        <f t="shared" ca="1" si="20"/>
        <v>486.36</v>
      </c>
      <c r="J75" s="180">
        <f t="shared" ca="1" si="21"/>
        <v>156.66</v>
      </c>
      <c r="K75" s="180">
        <f t="shared" ca="1" si="22"/>
        <v>8.93</v>
      </c>
      <c r="L75" s="180">
        <f t="shared" ca="1" si="23"/>
        <v>0</v>
      </c>
      <c r="M75" s="181">
        <f t="shared" ca="1" si="24"/>
        <v>651.94999999999993</v>
      </c>
      <c r="N75" s="179">
        <f t="shared" ca="1" si="25"/>
        <v>486.36334286242817</v>
      </c>
      <c r="O75" s="180">
        <f t="shared" ca="1" si="26"/>
        <v>156.66107675965949</v>
      </c>
      <c r="P75" s="180">
        <f t="shared" ca="1" si="27"/>
        <v>8.9300613779124163</v>
      </c>
      <c r="Q75" s="180">
        <f t="shared" ca="1" si="28"/>
        <v>0</v>
      </c>
      <c r="R75" s="181">
        <f t="shared" ca="1" si="29"/>
        <v>651.9544810000001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651.95448099999999</v>
      </c>
      <c r="I76" s="183">
        <f t="shared" ca="1" si="20"/>
        <v>486.36</v>
      </c>
      <c r="J76" s="180">
        <f t="shared" ca="1" si="21"/>
        <v>156.66</v>
      </c>
      <c r="K76" s="180">
        <f t="shared" ca="1" si="22"/>
        <v>8.93</v>
      </c>
      <c r="L76" s="180">
        <f t="shared" ca="1" si="23"/>
        <v>0</v>
      </c>
      <c r="M76" s="181">
        <f t="shared" ca="1" si="24"/>
        <v>651.94999999999993</v>
      </c>
      <c r="N76" s="179">
        <f t="shared" ca="1" si="25"/>
        <v>486.36334286242817</v>
      </c>
      <c r="O76" s="180">
        <f t="shared" ca="1" si="26"/>
        <v>156.66107675965949</v>
      </c>
      <c r="P76" s="180">
        <f t="shared" ca="1" si="27"/>
        <v>8.9300613779124163</v>
      </c>
      <c r="Q76" s="180">
        <f t="shared" ca="1" si="28"/>
        <v>0</v>
      </c>
      <c r="R76" s="181">
        <f t="shared" ca="1" si="29"/>
        <v>651.9544810000001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651.95448099999999</v>
      </c>
      <c r="I77" s="183">
        <f t="shared" ca="1" si="20"/>
        <v>486.36</v>
      </c>
      <c r="J77" s="180">
        <f t="shared" ca="1" si="21"/>
        <v>156.66</v>
      </c>
      <c r="K77" s="180">
        <f t="shared" ca="1" si="22"/>
        <v>8.93</v>
      </c>
      <c r="L77" s="180">
        <f t="shared" ca="1" si="23"/>
        <v>0</v>
      </c>
      <c r="M77" s="181">
        <f t="shared" ca="1" si="24"/>
        <v>651.94999999999993</v>
      </c>
      <c r="N77" s="179">
        <f t="shared" ca="1" si="25"/>
        <v>486.36334286242817</v>
      </c>
      <c r="O77" s="180">
        <f t="shared" ca="1" si="26"/>
        <v>156.66107675965949</v>
      </c>
      <c r="P77" s="180">
        <f t="shared" ca="1" si="27"/>
        <v>8.9300613779124163</v>
      </c>
      <c r="Q77" s="180">
        <f t="shared" ca="1" si="28"/>
        <v>0</v>
      </c>
      <c r="R77" s="181">
        <f t="shared" ca="1" si="29"/>
        <v>651.9544810000001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651.95448099999999</v>
      </c>
      <c r="I78" s="183">
        <f t="shared" ca="1" si="20"/>
        <v>486.36</v>
      </c>
      <c r="J78" s="180">
        <f t="shared" ca="1" si="21"/>
        <v>156.66</v>
      </c>
      <c r="K78" s="180">
        <f t="shared" ca="1" si="22"/>
        <v>8.93</v>
      </c>
      <c r="L78" s="180">
        <f t="shared" ca="1" si="23"/>
        <v>0</v>
      </c>
      <c r="M78" s="181">
        <f t="shared" ca="1" si="24"/>
        <v>651.94999999999993</v>
      </c>
      <c r="N78" s="179">
        <f t="shared" ca="1" si="25"/>
        <v>486.36334286242817</v>
      </c>
      <c r="O78" s="180">
        <f t="shared" ca="1" si="26"/>
        <v>156.66107675965949</v>
      </c>
      <c r="P78" s="180">
        <f t="shared" ca="1" si="27"/>
        <v>8.9300613779124163</v>
      </c>
      <c r="Q78" s="180">
        <f t="shared" ca="1" si="28"/>
        <v>0</v>
      </c>
      <c r="R78" s="181">
        <f t="shared" ca="1" si="29"/>
        <v>651.9544810000001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651.95448099999999</v>
      </c>
      <c r="I79" s="183">
        <f t="shared" ca="1" si="20"/>
        <v>486.36</v>
      </c>
      <c r="J79" s="180">
        <f t="shared" ca="1" si="21"/>
        <v>156.66</v>
      </c>
      <c r="K79" s="180">
        <f t="shared" ca="1" si="22"/>
        <v>8.93</v>
      </c>
      <c r="L79" s="180">
        <f t="shared" ca="1" si="23"/>
        <v>0</v>
      </c>
      <c r="M79" s="181">
        <f t="shared" ca="1" si="24"/>
        <v>651.94999999999993</v>
      </c>
      <c r="N79" s="179">
        <f t="shared" ca="1" si="25"/>
        <v>486.36334286242817</v>
      </c>
      <c r="O79" s="180">
        <f t="shared" ca="1" si="26"/>
        <v>156.66107675965949</v>
      </c>
      <c r="P79" s="180">
        <f t="shared" ca="1" si="27"/>
        <v>8.9300613779124163</v>
      </c>
      <c r="Q79" s="180">
        <f t="shared" ca="1" si="28"/>
        <v>0</v>
      </c>
      <c r="R79" s="181">
        <f t="shared" ca="1" si="29"/>
        <v>651.9544810000001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651.95448099999999</v>
      </c>
      <c r="I80" s="183">
        <f t="shared" ca="1" si="20"/>
        <v>486.36</v>
      </c>
      <c r="J80" s="180">
        <f t="shared" ca="1" si="21"/>
        <v>156.66</v>
      </c>
      <c r="K80" s="180">
        <f t="shared" ca="1" si="22"/>
        <v>8.93</v>
      </c>
      <c r="L80" s="180">
        <f t="shared" ca="1" si="23"/>
        <v>0</v>
      </c>
      <c r="M80" s="181">
        <f t="shared" ca="1" si="24"/>
        <v>651.94999999999993</v>
      </c>
      <c r="N80" s="179">
        <f t="shared" ca="1" si="25"/>
        <v>486.36334286242817</v>
      </c>
      <c r="O80" s="180">
        <f t="shared" ca="1" si="26"/>
        <v>156.66107675965949</v>
      </c>
      <c r="P80" s="180">
        <f t="shared" ca="1" si="27"/>
        <v>8.9300613779124163</v>
      </c>
      <c r="Q80" s="180">
        <f t="shared" ca="1" si="28"/>
        <v>0</v>
      </c>
      <c r="R80" s="181">
        <f t="shared" ca="1" si="29"/>
        <v>651.9544810000001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651.95448099999999</v>
      </c>
      <c r="I81" s="183">
        <f t="shared" ca="1" si="20"/>
        <v>486.36</v>
      </c>
      <c r="J81" s="180">
        <f t="shared" ca="1" si="21"/>
        <v>156.66</v>
      </c>
      <c r="K81" s="180">
        <f t="shared" ca="1" si="22"/>
        <v>8.93</v>
      </c>
      <c r="L81" s="180">
        <f t="shared" ca="1" si="23"/>
        <v>0</v>
      </c>
      <c r="M81" s="181">
        <f t="shared" ca="1" si="24"/>
        <v>651.94999999999993</v>
      </c>
      <c r="N81" s="179">
        <f t="shared" ca="1" si="25"/>
        <v>486.36334286242817</v>
      </c>
      <c r="O81" s="180">
        <f t="shared" ca="1" si="26"/>
        <v>156.66107675965949</v>
      </c>
      <c r="P81" s="180">
        <f t="shared" ca="1" si="27"/>
        <v>8.9300613779124163</v>
      </c>
      <c r="Q81" s="180">
        <f t="shared" ca="1" si="28"/>
        <v>0</v>
      </c>
      <c r="R81" s="181">
        <f t="shared" ca="1" si="29"/>
        <v>651.9544810000001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651.95448099999999</v>
      </c>
      <c r="I82" s="183">
        <f t="shared" ca="1" si="20"/>
        <v>486.36</v>
      </c>
      <c r="J82" s="180">
        <f t="shared" ca="1" si="21"/>
        <v>156.66</v>
      </c>
      <c r="K82" s="180">
        <f t="shared" ca="1" si="22"/>
        <v>8.93</v>
      </c>
      <c r="L82" s="180">
        <f t="shared" ca="1" si="23"/>
        <v>0</v>
      </c>
      <c r="M82" s="181">
        <f t="shared" ca="1" si="24"/>
        <v>651.94999999999993</v>
      </c>
      <c r="N82" s="179">
        <f t="shared" ca="1" si="25"/>
        <v>486.36334286242817</v>
      </c>
      <c r="O82" s="180">
        <f t="shared" ca="1" si="26"/>
        <v>156.66107675965949</v>
      </c>
      <c r="P82" s="180">
        <f t="shared" ca="1" si="27"/>
        <v>8.9300613779124163</v>
      </c>
      <c r="Q82" s="180">
        <f t="shared" ca="1" si="28"/>
        <v>0</v>
      </c>
      <c r="R82" s="181">
        <f t="shared" ca="1" si="29"/>
        <v>651.9544810000001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679.19</v>
      </c>
      <c r="H83" s="182">
        <f t="shared" ca="1" si="17"/>
        <v>651.95448099999999</v>
      </c>
      <c r="I83" s="183">
        <f t="shared" ca="1" si="20"/>
        <v>486.36</v>
      </c>
      <c r="J83" s="180">
        <f t="shared" ca="1" si="21"/>
        <v>156.66</v>
      </c>
      <c r="K83" s="180">
        <f t="shared" ca="1" si="22"/>
        <v>8.93</v>
      </c>
      <c r="L83" s="180">
        <f t="shared" ca="1" si="23"/>
        <v>0</v>
      </c>
      <c r="M83" s="181">
        <f t="shared" ca="1" si="24"/>
        <v>651.94999999999993</v>
      </c>
      <c r="N83" s="179">
        <f t="shared" ca="1" si="25"/>
        <v>486.36334286242817</v>
      </c>
      <c r="O83" s="180">
        <f t="shared" ca="1" si="26"/>
        <v>156.66107675965949</v>
      </c>
      <c r="P83" s="180">
        <f t="shared" ca="1" si="27"/>
        <v>8.9300613779124163</v>
      </c>
      <c r="Q83" s="180">
        <f t="shared" ca="1" si="28"/>
        <v>0</v>
      </c>
      <c r="R83" s="181">
        <f t="shared" ca="1" si="29"/>
        <v>651.9544810000001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679.19</v>
      </c>
      <c r="H84" s="182">
        <f t="shared" ca="1" si="17"/>
        <v>651.95448099999999</v>
      </c>
      <c r="I84" s="183">
        <f t="shared" ca="1" si="20"/>
        <v>486.36</v>
      </c>
      <c r="J84" s="180">
        <f t="shared" ca="1" si="21"/>
        <v>156.66</v>
      </c>
      <c r="K84" s="180">
        <f t="shared" ca="1" si="22"/>
        <v>8.93</v>
      </c>
      <c r="L84" s="180">
        <f t="shared" ca="1" si="23"/>
        <v>0</v>
      </c>
      <c r="M84" s="181">
        <f t="shared" ca="1" si="24"/>
        <v>651.94999999999993</v>
      </c>
      <c r="N84" s="179">
        <f t="shared" ca="1" si="25"/>
        <v>486.36334286242817</v>
      </c>
      <c r="O84" s="180">
        <f t="shared" ca="1" si="26"/>
        <v>156.66107675965949</v>
      </c>
      <c r="P84" s="180">
        <f t="shared" ca="1" si="27"/>
        <v>8.9300613779124163</v>
      </c>
      <c r="Q84" s="180">
        <f t="shared" ca="1" si="28"/>
        <v>0</v>
      </c>
      <c r="R84" s="181">
        <f t="shared" ca="1" si="29"/>
        <v>651.9544810000001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671.88509999999997</v>
      </c>
      <c r="H85" s="182">
        <f t="shared" ca="1" si="17"/>
        <v>644.94250699999998</v>
      </c>
      <c r="I85" s="183">
        <f t="shared" ca="1" si="20"/>
        <v>486.36</v>
      </c>
      <c r="J85" s="180">
        <f t="shared" ca="1" si="21"/>
        <v>156.66</v>
      </c>
      <c r="K85" s="180">
        <f t="shared" ca="1" si="22"/>
        <v>1.92</v>
      </c>
      <c r="L85" s="180">
        <f t="shared" ca="1" si="23"/>
        <v>0</v>
      </c>
      <c r="M85" s="181">
        <f t="shared" ca="1" si="24"/>
        <v>644.93999999999994</v>
      </c>
      <c r="N85" s="179">
        <f t="shared" ca="1" si="25"/>
        <v>486.3618905704717</v>
      </c>
      <c r="O85" s="180">
        <f t="shared" ca="1" si="26"/>
        <v>156.66060896613638</v>
      </c>
      <c r="P85" s="180">
        <f t="shared" ca="1" si="27"/>
        <v>1.9200074633919435</v>
      </c>
      <c r="Q85" s="180">
        <f t="shared" ca="1" si="28"/>
        <v>0</v>
      </c>
      <c r="R85" s="181">
        <f t="shared" ca="1" si="29"/>
        <v>644.94250699999998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671.88509999999997</v>
      </c>
      <c r="H86" s="182">
        <f t="shared" ca="1" si="17"/>
        <v>644.94250699999998</v>
      </c>
      <c r="I86" s="183">
        <f t="shared" ca="1" si="20"/>
        <v>486.36</v>
      </c>
      <c r="J86" s="180">
        <f t="shared" ca="1" si="21"/>
        <v>156.66</v>
      </c>
      <c r="K86" s="180">
        <f t="shared" ca="1" si="22"/>
        <v>1.92</v>
      </c>
      <c r="L86" s="180">
        <f t="shared" ca="1" si="23"/>
        <v>0</v>
      </c>
      <c r="M86" s="181">
        <f t="shared" ca="1" si="24"/>
        <v>644.93999999999994</v>
      </c>
      <c r="N86" s="179">
        <f t="shared" ca="1" si="25"/>
        <v>486.3618905704717</v>
      </c>
      <c r="O86" s="180">
        <f t="shared" ca="1" si="26"/>
        <v>156.66060896613638</v>
      </c>
      <c r="P86" s="180">
        <f t="shared" ca="1" si="27"/>
        <v>1.9200074633919435</v>
      </c>
      <c r="Q86" s="180">
        <f t="shared" ca="1" si="28"/>
        <v>0</v>
      </c>
      <c r="R86" s="181">
        <f t="shared" ca="1" si="29"/>
        <v>644.94250699999998</v>
      </c>
      <c r="W86" s="46"/>
      <c r="X86" s="46">
        <v>86</v>
      </c>
    </row>
    <row r="87" spans="1:24">
      <c r="A87" s="61" t="s">
        <v>129</v>
      </c>
      <c r="B87" s="174">
        <f t="shared" ca="1" si="18"/>
        <v>679.19316800000001</v>
      </c>
      <c r="C87" s="179">
        <f t="shared" ca="1" si="19"/>
        <v>506.67810332800002</v>
      </c>
      <c r="D87" s="180">
        <f t="shared" ca="1" si="19"/>
        <v>163.21011827040005</v>
      </c>
      <c r="E87" s="180">
        <f t="shared" ca="1" si="19"/>
        <v>9.3049464016000005</v>
      </c>
      <c r="F87" s="181">
        <f t="shared" ca="1" si="19"/>
        <v>0</v>
      </c>
      <c r="G87" s="182">
        <f t="shared" ca="1" si="16"/>
        <v>671.88509999999997</v>
      </c>
      <c r="H87" s="182">
        <f t="shared" ca="1" si="17"/>
        <v>644.94250699999998</v>
      </c>
      <c r="I87" s="183">
        <f t="shared" ca="1" si="20"/>
        <v>486.36</v>
      </c>
      <c r="J87" s="180">
        <f t="shared" ca="1" si="21"/>
        <v>156.66</v>
      </c>
      <c r="K87" s="180">
        <f t="shared" ca="1" si="22"/>
        <v>1.92</v>
      </c>
      <c r="L87" s="180">
        <f t="shared" ca="1" si="23"/>
        <v>0</v>
      </c>
      <c r="M87" s="181">
        <f t="shared" ca="1" si="24"/>
        <v>644.93999999999994</v>
      </c>
      <c r="N87" s="179">
        <f t="shared" ca="1" si="25"/>
        <v>486.3618905704717</v>
      </c>
      <c r="O87" s="180">
        <f t="shared" ca="1" si="26"/>
        <v>156.66060896613638</v>
      </c>
      <c r="P87" s="180">
        <f t="shared" ca="1" si="27"/>
        <v>1.9200074633919435</v>
      </c>
      <c r="Q87" s="180">
        <f t="shared" ca="1" si="28"/>
        <v>0</v>
      </c>
      <c r="R87" s="181">
        <f t="shared" ca="1" si="29"/>
        <v>644.94250699999998</v>
      </c>
      <c r="W87" s="46"/>
      <c r="X87" s="46">
        <v>87</v>
      </c>
    </row>
    <row r="88" spans="1:24">
      <c r="A88" s="61" t="s">
        <v>130</v>
      </c>
      <c r="B88" s="174">
        <f t="shared" ca="1" si="18"/>
        <v>679.19316800000001</v>
      </c>
      <c r="C88" s="179">
        <f t="shared" ca="1" si="19"/>
        <v>506.67810332800002</v>
      </c>
      <c r="D88" s="180">
        <f t="shared" ca="1" si="19"/>
        <v>163.21011827040005</v>
      </c>
      <c r="E88" s="180">
        <f t="shared" ca="1" si="19"/>
        <v>9.3049464016000005</v>
      </c>
      <c r="F88" s="181">
        <f t="shared" ca="1" si="19"/>
        <v>0</v>
      </c>
      <c r="G88" s="182">
        <f t="shared" ca="1" si="16"/>
        <v>671.88509999999997</v>
      </c>
      <c r="H88" s="182">
        <f t="shared" ca="1" si="17"/>
        <v>644.94250699999998</v>
      </c>
      <c r="I88" s="183">
        <f t="shared" ca="1" si="20"/>
        <v>486.36</v>
      </c>
      <c r="J88" s="180">
        <f t="shared" ca="1" si="21"/>
        <v>156.66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644.93999999999994</v>
      </c>
      <c r="N88" s="179">
        <f t="shared" ca="1" si="25"/>
        <v>486.3618905704717</v>
      </c>
      <c r="O88" s="180">
        <f t="shared" ca="1" si="26"/>
        <v>156.66060896613638</v>
      </c>
      <c r="P88" s="180">
        <f t="shared" ca="1" si="27"/>
        <v>1.9200074633919435</v>
      </c>
      <c r="Q88" s="180">
        <f t="shared" ca="1" si="28"/>
        <v>0</v>
      </c>
      <c r="R88" s="181">
        <f t="shared" ca="1" si="29"/>
        <v>644.94250699999998</v>
      </c>
      <c r="W88" s="46"/>
      <c r="X88" s="46">
        <v>88</v>
      </c>
    </row>
    <row r="89" spans="1:24">
      <c r="A89" s="61" t="s">
        <v>131</v>
      </c>
      <c r="B89" s="174">
        <f t="shared" ca="1" si="18"/>
        <v>679.19316800000001</v>
      </c>
      <c r="C89" s="179">
        <f t="shared" ca="1" si="19"/>
        <v>506.67810332800002</v>
      </c>
      <c r="D89" s="180">
        <f t="shared" ca="1" si="19"/>
        <v>163.21011827040005</v>
      </c>
      <c r="E89" s="180">
        <f t="shared" ca="1" si="19"/>
        <v>9.3049464016000005</v>
      </c>
      <c r="F89" s="181">
        <f t="shared" ca="1" si="19"/>
        <v>0</v>
      </c>
      <c r="G89" s="182">
        <f t="shared" ca="1" si="16"/>
        <v>671.88509999999997</v>
      </c>
      <c r="H89" s="182">
        <f t="shared" ca="1" si="17"/>
        <v>644.94250699999998</v>
      </c>
      <c r="I89" s="183">
        <f t="shared" ca="1" si="20"/>
        <v>486.36</v>
      </c>
      <c r="J89" s="180">
        <f t="shared" ca="1" si="21"/>
        <v>156.66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644.93999999999994</v>
      </c>
      <c r="N89" s="179">
        <f t="shared" ca="1" si="25"/>
        <v>486.3618905704717</v>
      </c>
      <c r="O89" s="180">
        <f t="shared" ca="1" si="26"/>
        <v>156.66060896613638</v>
      </c>
      <c r="P89" s="180">
        <f t="shared" ca="1" si="27"/>
        <v>1.9200074633919435</v>
      </c>
      <c r="Q89" s="180">
        <f t="shared" ca="1" si="28"/>
        <v>0</v>
      </c>
      <c r="R89" s="181">
        <f t="shared" ca="1" si="29"/>
        <v>644.94250699999998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588.89949999999999</v>
      </c>
      <c r="H90" s="182">
        <f t="shared" ca="1" si="17"/>
        <v>565.28462999999999</v>
      </c>
      <c r="I90" s="183">
        <f t="shared" ca="1" si="20"/>
        <v>486.57</v>
      </c>
      <c r="J90" s="180">
        <f t="shared" ca="1" si="21"/>
        <v>76.790000000000006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565.28</v>
      </c>
      <c r="N90" s="179">
        <f t="shared" ca="1" si="25"/>
        <v>486.57398531541889</v>
      </c>
      <c r="O90" s="180">
        <f t="shared" ca="1" si="26"/>
        <v>76.790628958569215</v>
      </c>
      <c r="P90" s="180">
        <f t="shared" ca="1" si="27"/>
        <v>1.920015726011888</v>
      </c>
      <c r="Q90" s="180">
        <f t="shared" ca="1" si="28"/>
        <v>0</v>
      </c>
      <c r="R90" s="181">
        <f t="shared" ca="1" si="29"/>
        <v>565.28462999999999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588.89949999999999</v>
      </c>
      <c r="H91" s="182">
        <f t="shared" ca="1" si="17"/>
        <v>565.28462999999999</v>
      </c>
      <c r="I91" s="183">
        <f t="shared" ca="1" si="20"/>
        <v>486.57</v>
      </c>
      <c r="J91" s="180">
        <f t="shared" ca="1" si="21"/>
        <v>76.790000000000006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565.28</v>
      </c>
      <c r="N91" s="179">
        <f t="shared" ca="1" si="25"/>
        <v>486.57398531541889</v>
      </c>
      <c r="O91" s="180">
        <f t="shared" ca="1" si="26"/>
        <v>76.790628958569215</v>
      </c>
      <c r="P91" s="180">
        <f t="shared" ca="1" si="27"/>
        <v>1.920015726011888</v>
      </c>
      <c r="Q91" s="180">
        <f t="shared" ca="1" si="28"/>
        <v>0</v>
      </c>
      <c r="R91" s="181">
        <f t="shared" ca="1" si="29"/>
        <v>565.28462999999999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588.89949999999999</v>
      </c>
      <c r="H92" s="182">
        <f t="shared" ca="1" si="17"/>
        <v>565.28462999999999</v>
      </c>
      <c r="I92" s="183">
        <f t="shared" ca="1" si="20"/>
        <v>486.57</v>
      </c>
      <c r="J92" s="180">
        <f t="shared" ca="1" si="21"/>
        <v>76.790000000000006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565.28</v>
      </c>
      <c r="N92" s="179">
        <f t="shared" ca="1" si="25"/>
        <v>486.57398531541889</v>
      </c>
      <c r="O92" s="180">
        <f t="shared" ca="1" si="26"/>
        <v>76.790628958569215</v>
      </c>
      <c r="P92" s="180">
        <f t="shared" ca="1" si="27"/>
        <v>1.920015726011888</v>
      </c>
      <c r="Q92" s="180">
        <f t="shared" ca="1" si="28"/>
        <v>0</v>
      </c>
      <c r="R92" s="181">
        <f t="shared" ca="1" si="29"/>
        <v>565.28462999999999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588.89949999999999</v>
      </c>
      <c r="H93" s="182">
        <f t="shared" ca="1" si="17"/>
        <v>565.28462999999999</v>
      </c>
      <c r="I93" s="183">
        <f t="shared" ca="1" si="20"/>
        <v>486.57</v>
      </c>
      <c r="J93" s="180">
        <f t="shared" ca="1" si="21"/>
        <v>76.790000000000006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565.28</v>
      </c>
      <c r="N93" s="179">
        <f t="shared" ca="1" si="25"/>
        <v>486.57398531541889</v>
      </c>
      <c r="O93" s="180">
        <f t="shared" ca="1" si="26"/>
        <v>76.790628958569215</v>
      </c>
      <c r="P93" s="180">
        <f t="shared" ca="1" si="27"/>
        <v>1.920015726011888</v>
      </c>
      <c r="Q93" s="180">
        <f t="shared" ca="1" si="28"/>
        <v>0</v>
      </c>
      <c r="R93" s="181">
        <f t="shared" ca="1" si="29"/>
        <v>565.28462999999999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588.89949999999999</v>
      </c>
      <c r="H94" s="182">
        <f t="shared" ca="1" si="17"/>
        <v>565.28462999999999</v>
      </c>
      <c r="I94" s="183">
        <f t="shared" ca="1" si="20"/>
        <v>486.57</v>
      </c>
      <c r="J94" s="180">
        <f t="shared" ca="1" si="21"/>
        <v>76.790000000000006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565.28</v>
      </c>
      <c r="N94" s="179">
        <f t="shared" ca="1" si="25"/>
        <v>486.57398531541889</v>
      </c>
      <c r="O94" s="180">
        <f t="shared" ca="1" si="26"/>
        <v>76.790628958569215</v>
      </c>
      <c r="P94" s="180">
        <f t="shared" ca="1" si="27"/>
        <v>1.920015726011888</v>
      </c>
      <c r="Q94" s="180">
        <f t="shared" ca="1" si="28"/>
        <v>0</v>
      </c>
      <c r="R94" s="181">
        <f t="shared" ca="1" si="29"/>
        <v>565.28462999999999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588.89949999999999</v>
      </c>
      <c r="H95" s="182">
        <f t="shared" ca="1" si="17"/>
        <v>565.28462999999999</v>
      </c>
      <c r="I95" s="183">
        <f t="shared" ca="1" si="20"/>
        <v>486.57</v>
      </c>
      <c r="J95" s="180">
        <f t="shared" ca="1" si="21"/>
        <v>76.790000000000006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565.28</v>
      </c>
      <c r="N95" s="179">
        <f t="shared" ca="1" si="25"/>
        <v>486.57398531541889</v>
      </c>
      <c r="O95" s="180">
        <f t="shared" ca="1" si="26"/>
        <v>76.790628958569215</v>
      </c>
      <c r="P95" s="180">
        <f t="shared" ca="1" si="27"/>
        <v>1.920015726011888</v>
      </c>
      <c r="Q95" s="180">
        <f t="shared" ca="1" si="28"/>
        <v>0</v>
      </c>
      <c r="R95" s="181">
        <f t="shared" ca="1" si="29"/>
        <v>565.28462999999999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588.89949999999999</v>
      </c>
      <c r="H96" s="182">
        <f t="shared" ca="1" si="17"/>
        <v>565.28462999999999</v>
      </c>
      <c r="I96" s="183">
        <f t="shared" ca="1" si="20"/>
        <v>486.57</v>
      </c>
      <c r="J96" s="180">
        <f t="shared" ca="1" si="21"/>
        <v>76.790000000000006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565.28</v>
      </c>
      <c r="N96" s="179">
        <f t="shared" ca="1" si="25"/>
        <v>486.57398531541889</v>
      </c>
      <c r="O96" s="180">
        <f t="shared" ca="1" si="26"/>
        <v>76.790628958569215</v>
      </c>
      <c r="P96" s="180">
        <f t="shared" ca="1" si="27"/>
        <v>1.920015726011888</v>
      </c>
      <c r="Q96" s="180">
        <f t="shared" ca="1" si="28"/>
        <v>0</v>
      </c>
      <c r="R96" s="181">
        <f t="shared" ca="1" si="29"/>
        <v>565.28462999999999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562</v>
      </c>
      <c r="H97" s="182">
        <f t="shared" ca="1" si="17"/>
        <v>539.46379999999999</v>
      </c>
      <c r="I97" s="183">
        <f t="shared" ca="1" si="20"/>
        <v>460.75</v>
      </c>
      <c r="J97" s="180">
        <f t="shared" ca="1" si="21"/>
        <v>76.790000000000006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539.45999999999992</v>
      </c>
      <c r="N97" s="179">
        <f t="shared" ca="1" si="25"/>
        <v>460.75324556037526</v>
      </c>
      <c r="O97" s="180">
        <f t="shared" ca="1" si="26"/>
        <v>76.79054091498908</v>
      </c>
      <c r="P97" s="180">
        <f t="shared" ca="1" si="27"/>
        <v>1.920013524635747</v>
      </c>
      <c r="Q97" s="180">
        <f t="shared" ca="1" si="28"/>
        <v>0</v>
      </c>
      <c r="R97" s="181">
        <f t="shared" ca="1" si="29"/>
        <v>539.46379999999999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512</v>
      </c>
      <c r="H98" s="187">
        <f t="shared" ca="1" si="17"/>
        <v>491.46879999999999</v>
      </c>
      <c r="I98" s="188">
        <f t="shared" ca="1" si="20"/>
        <v>412.76</v>
      </c>
      <c r="J98" s="185">
        <f t="shared" ca="1" si="21"/>
        <v>76.790000000000006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491.47</v>
      </c>
      <c r="N98" s="184">
        <f t="shared" ca="1" si="25"/>
        <v>412.75899218263572</v>
      </c>
      <c r="O98" s="185">
        <f t="shared" ca="1" si="26"/>
        <v>76.789812505341118</v>
      </c>
      <c r="P98" s="185">
        <f t="shared" ca="1" si="27"/>
        <v>1.9199953120231141</v>
      </c>
      <c r="Q98" s="185">
        <f t="shared" ca="1" si="28"/>
        <v>0</v>
      </c>
      <c r="R98" s="186">
        <f t="shared" ca="1" si="29"/>
        <v>491.46879999999993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16.304311032000005</v>
      </c>
      <c r="C99" s="56">
        <f t="shared" ref="C99:R99" ca="1" si="30">SUM(C3:C98)/4000</f>
        <v>12.163016029871976</v>
      </c>
      <c r="D99" s="54">
        <f t="shared" ca="1" si="30"/>
        <v>3.9179259409896092</v>
      </c>
      <c r="E99" s="54">
        <f t="shared" ca="1" si="30"/>
        <v>0.22336906113839955</v>
      </c>
      <c r="F99" s="55">
        <f t="shared" ca="1" si="30"/>
        <v>0</v>
      </c>
      <c r="G99" s="59">
        <f t="shared" ca="1" si="30"/>
        <v>13.95559605575</v>
      </c>
      <c r="H99" s="59">
        <f t="shared" ca="1" si="30"/>
        <v>13.395976651500002</v>
      </c>
      <c r="I99" s="171">
        <f t="shared" ca="1" si="30"/>
        <v>10.426965000000006</v>
      </c>
      <c r="J99" s="54">
        <f t="shared" ca="1" si="30"/>
        <v>2.8685225000000001</v>
      </c>
      <c r="K99" s="54">
        <f t="shared" ca="1" si="30"/>
        <v>0.10040000000000006</v>
      </c>
      <c r="L99" s="54">
        <f t="shared" ca="1" si="30"/>
        <v>0</v>
      </c>
      <c r="M99" s="55">
        <f t="shared" ca="1" si="30"/>
        <v>13.395887499999995</v>
      </c>
      <c r="N99" s="56">
        <f t="shared" ca="1" si="30"/>
        <v>10.427034688140532</v>
      </c>
      <c r="O99" s="54">
        <f t="shared" ca="1" si="30"/>
        <v>2.868541277497521</v>
      </c>
      <c r="P99" s="54">
        <f t="shared" ca="1" si="30"/>
        <v>0.10040068586194413</v>
      </c>
      <c r="Q99" s="54">
        <f t="shared" ca="1" si="30"/>
        <v>0</v>
      </c>
      <c r="R99" s="55">
        <f t="shared" ca="1" si="30"/>
        <v>13.395976651500002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45309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45309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45309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2024-02-01T11:34:13Z</dcterms:modified>
</cp:coreProperties>
</file>